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M:\BACK-OFFICE\ESTADÍSTICAS-DE-DEUDA\Deuda Publica Consolidada\Publicación\2021\Trimestral\Español\Q2\"/>
    </mc:Choice>
  </mc:AlternateContent>
  <xr:revisionPtr revIDLastSave="0" documentId="13_ncr:1_{CEB4AE8D-9F8B-4997-9C6F-06E393EF91F7}" xr6:coauthVersionLast="45" xr6:coauthVersionMax="45" xr10:uidLastSave="{00000000-0000-0000-0000-000000000000}"/>
  <bookViews>
    <workbookView xWindow="23880" yWindow="-120" windowWidth="24240" windowHeight="13140" xr2:uid="{00000000-000D-0000-FFFF-FFFF00000000}"/>
  </bookViews>
  <sheets>
    <sheet name="Fuente (US$)" sheetId="3" r:id="rId1"/>
    <sheet name="Fuente (%PIB)"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17" i="3" l="1"/>
  <c r="AJ17" i="3"/>
  <c r="AI17" i="3"/>
  <c r="AH17" i="3"/>
  <c r="AK13" i="3"/>
  <c r="AK11" i="3" s="1"/>
  <c r="AJ13" i="3"/>
  <c r="AJ11" i="3" s="1"/>
  <c r="AI13" i="3"/>
  <c r="AH13" i="3"/>
  <c r="AI11" i="3" l="1"/>
  <c r="AH11" i="3"/>
  <c r="U13" i="4"/>
  <c r="AG13" i="3" l="1"/>
  <c r="AF17" i="3" l="1"/>
  <c r="AF13" i="3"/>
  <c r="AF11" i="3" s="1"/>
  <c r="AE17" i="3" l="1"/>
  <c r="AG17" i="3"/>
  <c r="AG11" i="3" s="1"/>
  <c r="AE13" i="3"/>
  <c r="AE11" i="3" l="1"/>
  <c r="AD17" i="3"/>
  <c r="AD13" i="3"/>
  <c r="AD11" i="3" l="1"/>
</calcChain>
</file>

<file path=xl/sharedStrings.xml><?xml version="1.0" encoding="utf-8"?>
<sst xmlns="http://schemas.openxmlformats.org/spreadsheetml/2006/main" count="134" uniqueCount="73">
  <si>
    <t xml:space="preserve">Cifras en Millones de US$ </t>
  </si>
  <si>
    <t>Fuente de Origen/ Sector</t>
  </si>
  <si>
    <t>Mar-13</t>
  </si>
  <si>
    <t>Jun-13</t>
  </si>
  <si>
    <t>Sep-13</t>
  </si>
  <si>
    <t>Dic-13</t>
  </si>
  <si>
    <t>Mar-14</t>
  </si>
  <si>
    <t>Jun-14</t>
  </si>
  <si>
    <t>Sep-14</t>
  </si>
  <si>
    <t>Dic-14</t>
  </si>
  <si>
    <t>Mar-15</t>
  </si>
  <si>
    <t>Jun-15</t>
  </si>
  <si>
    <t>Sep-15</t>
  </si>
  <si>
    <t>Dic-15</t>
  </si>
  <si>
    <t>Mar-16</t>
  </si>
  <si>
    <t>Jun-16</t>
  </si>
  <si>
    <t>Sep-16</t>
  </si>
  <si>
    <t>Dic-16</t>
  </si>
  <si>
    <t>Mar-17</t>
  </si>
  <si>
    <t>Jun-17</t>
  </si>
  <si>
    <t>Sep-17</t>
  </si>
  <si>
    <t>Dic-17</t>
  </si>
  <si>
    <r>
      <t xml:space="preserve">DEUDA PUBLICA CONSOLIDADA (A+B)  </t>
    </r>
    <r>
      <rPr>
        <b/>
        <vertAlign val="superscript"/>
        <sz val="10"/>
        <rFont val="Arial"/>
        <family val="2"/>
      </rPr>
      <t>1/</t>
    </r>
  </si>
  <si>
    <r>
      <t xml:space="preserve"> A. DEUDA EXTERNA (1+2+3) </t>
    </r>
    <r>
      <rPr>
        <b/>
        <vertAlign val="superscript"/>
        <sz val="10"/>
        <rFont val="Arial"/>
        <family val="2"/>
      </rPr>
      <t xml:space="preserve"> 2/</t>
    </r>
  </si>
  <si>
    <t>1. Gobierno Central</t>
  </si>
  <si>
    <t>2. Resto del SPNF</t>
  </si>
  <si>
    <r>
      <t xml:space="preserve">3. Banco Central  </t>
    </r>
    <r>
      <rPr>
        <vertAlign val="superscript"/>
        <sz val="10"/>
        <rFont val="Arial"/>
        <family val="2"/>
      </rPr>
      <t>3/</t>
    </r>
  </si>
  <si>
    <r>
      <t xml:space="preserve">B. DEUDA INTERNA NETA (1+2+3+4)  </t>
    </r>
    <r>
      <rPr>
        <b/>
        <vertAlign val="superscript"/>
        <sz val="10"/>
        <rFont val="Arial"/>
        <family val="2"/>
      </rPr>
      <t>4/</t>
    </r>
  </si>
  <si>
    <r>
      <t xml:space="preserve">1. Gobierno Central  </t>
    </r>
    <r>
      <rPr>
        <vertAlign val="superscript"/>
        <sz val="10"/>
        <rFont val="Arial"/>
        <family val="2"/>
      </rPr>
      <t>5/</t>
    </r>
  </si>
  <si>
    <r>
      <t xml:space="preserve">2. Resto del SPNF  </t>
    </r>
    <r>
      <rPr>
        <vertAlign val="superscript"/>
        <sz val="10"/>
        <rFont val="Arial"/>
        <family val="2"/>
      </rPr>
      <t>6/</t>
    </r>
  </si>
  <si>
    <t xml:space="preserve">3. Banco Central </t>
  </si>
  <si>
    <t>Producto Interno Bruto (Mill. US$) 2007</t>
  </si>
  <si>
    <t xml:space="preserve">1/ La consolidación presenta estadísticas de varias entidades como si fueran una sola, eliminando flujos y posiciones que representan relaciones entre las entidades que se consolidan. </t>
  </si>
  <si>
    <t>2/ Excluye deuda externa del sector privado garantizada por el Gobierno Central.</t>
  </si>
  <si>
    <t>3/  La Deuda Externa del Banco Central incluye:</t>
  </si>
  <si>
    <t xml:space="preserve">     -  Las Asignaciones de Derechos Especiales de Giro (DEG) por 208.8 millones convertidos a la tasa de cierrre de cada año, recibidas como país miembro del FMI. Estas conforman un registro contable y se asientan como pasivos con su correspondiente contrapartida en las Tenencias de DEG. </t>
  </si>
  <si>
    <t>4/ Se le descuenta la deuda intragubernamental para evitar doble contabilización.</t>
  </si>
  <si>
    <t xml:space="preserve">6/ A partir del 2008 parte de la deuda de las instituciones del Resto del SPNF fueron reclasificadas a obligaciones del Gobierno Central. </t>
  </si>
  <si>
    <r>
      <rPr>
        <b/>
        <i/>
        <sz val="8"/>
        <color indexed="8"/>
        <rFont val="Arial"/>
        <family val="2"/>
      </rPr>
      <t xml:space="preserve">Fuente: </t>
    </r>
    <r>
      <rPr>
        <i/>
        <sz val="8"/>
        <color indexed="8"/>
        <rFont val="Arial"/>
        <family val="2"/>
      </rPr>
      <t>Ministerio de Hacienda, Banco de Reservas de la República Dominicana y Banco Central de la República Dominicana.</t>
    </r>
  </si>
  <si>
    <t xml:space="preserve">Elaborado conforme los lineamientos metodológicos establecidos en: </t>
  </si>
  <si>
    <t>"Manual Estadísticas de la deuda del Sector Público: Guía para compiladores y usuarios" de 2013 del Fondo Monetario Internacional (FMI).</t>
  </si>
  <si>
    <t>"Manual Estadísticas de Finanzas Públicas: Guía de compilación para países en desarrollo" de septiembre 2011 del Fondo Monetario Internacional (FMI).</t>
  </si>
  <si>
    <t xml:space="preserve">Como % del PIB </t>
  </si>
  <si>
    <r>
      <t xml:space="preserve">4. Deuda Intragubernamental </t>
    </r>
    <r>
      <rPr>
        <vertAlign val="superscript"/>
        <sz val="10"/>
        <rFont val="Arial"/>
        <family val="2"/>
      </rPr>
      <t>7/</t>
    </r>
  </si>
  <si>
    <r>
      <t xml:space="preserve">4. Deuda Intragubernamental   </t>
    </r>
    <r>
      <rPr>
        <vertAlign val="superscript"/>
        <sz val="10"/>
        <rFont val="Arial"/>
        <family val="2"/>
      </rPr>
      <t>7/</t>
    </r>
  </si>
  <si>
    <t>* Cifras preliminares</t>
  </si>
  <si>
    <t xml:space="preserve">     -  Los Bonos Bradys por US$315.7 millones hasta el 29 de agosto de 2017. En la misma fecha fue liberado el colateral en Bonos del Tesoro de los EUA que permitiría saldar el instrumento original en su totalidad en agosto 2024.</t>
  </si>
  <si>
    <t>Mar-18</t>
  </si>
  <si>
    <t>Jun-18</t>
  </si>
  <si>
    <t>Sep-18</t>
  </si>
  <si>
    <t>Dic-18</t>
  </si>
  <si>
    <t>Mar-19</t>
  </si>
  <si>
    <t>5/ A partir de 2005 incluye los Bonos de Capitalización (Ley No.121-05) y Recapitalización del Banco Central (Ley No.167-07), que forman parte de la deuda intragubernamental, por tratarse de compromisos del Gobierno Central frente al Banco Central.</t>
  </si>
  <si>
    <r>
      <rPr>
        <b/>
        <i/>
        <sz val="8"/>
        <rFont val="Arial"/>
        <family val="2"/>
      </rPr>
      <t xml:space="preserve">Notas: </t>
    </r>
    <r>
      <rPr>
        <i/>
        <sz val="8"/>
        <rFont val="Arial"/>
        <family val="2"/>
      </rPr>
      <t xml:space="preserve"> Las cifras de deuda del Gobierno Central fueron actualizadas. Incluyen una cesión de crédito de un acreedor interno a externo registrada en 2017. </t>
    </r>
  </si>
  <si>
    <t xml:space="preserve">             Las cifras de deuda del Gobierno Central fueron actualizadas. Incluyen una cesión de crédito de un acreedor interno a externo registrada en 2017. </t>
  </si>
  <si>
    <t>Jun-19</t>
  </si>
  <si>
    <t>Sep-19</t>
  </si>
  <si>
    <t xml:space="preserve">     -  Las Asignaciones de Derechos Especiales de Giro (DEG) por 208.8 millones convertidos a la tasa de cierre de cada año, recibidas como país miembro del FMI. Estas conforman un registro contable y se asientan como pasivos con su correspondiente contrapartida en las tenencias de DEG. </t>
  </si>
  <si>
    <t>5/ A partir de 2005 incluye los Bonos de Capitalización (Ley No.121-05) y Recapitalización del Banco Central (Ley No. 167-07), que forman parte de la deuda intragubernamental, por tratarse de compromisos del Gobierno Central frente al Banco Central.</t>
  </si>
  <si>
    <t>Dic-19</t>
  </si>
  <si>
    <t>Por Fuente de Origen</t>
  </si>
  <si>
    <t>Mar-20</t>
  </si>
  <si>
    <t>Jun-20</t>
  </si>
  <si>
    <t>Sep-20</t>
  </si>
  <si>
    <t>Dic-20</t>
  </si>
  <si>
    <t>2021*</t>
  </si>
  <si>
    <t>Mar-21</t>
  </si>
  <si>
    <t>Jun-21</t>
  </si>
  <si>
    <t>Sep-21</t>
  </si>
  <si>
    <t>Dic-21</t>
  </si>
  <si>
    <t>DEUDA PÚBLICA CONSOLIDADA TRIMESTRAL 2013 - 2021</t>
  </si>
  <si>
    <r>
      <rPr>
        <b/>
        <i/>
        <sz val="8"/>
        <rFont val="Arial"/>
        <family val="2"/>
      </rPr>
      <t>Notas:</t>
    </r>
    <r>
      <rPr>
        <i/>
        <sz val="8"/>
        <rFont val="Arial"/>
        <family val="2"/>
      </rPr>
      <t xml:space="preserve"> Los porcentajes de deuda sobre el PIB fueron recalculados conforme al PIB revisado el 10 de Junio 2021, publicado por el Ministerio de Economía, Planificación y Desarrollo. </t>
    </r>
  </si>
  <si>
    <t>7/ Deuda del Gobierno Central frente al Banco Central para la Capitalización (Ley No. 121-05), Recapitalización del Banco Central (Ley No. 167-07) y a partir del 2017 por la declaratoria de emergencia conforme a Leyes Nos. 692-16 y 183-02 Monetaria y Financiera, así como la Resolución No. 62-20.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</si>
</sst>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0000%"/>
    <numFmt numFmtId="167" formatCode="#,##0.0000_);[Red]\(#,##0.0000\)"/>
    <numFmt numFmtId="168" formatCode="0.0%"/>
    <numFmt numFmtId="169" formatCode="&quot;   &quot;@"/>
    <numFmt numFmtId="170" formatCode="&quot;      &quot;@"/>
    <numFmt numFmtId="171" formatCode="&quot;         &quot;@"/>
    <numFmt numFmtId="172" formatCode="&quot;            &quot;@"/>
    <numFmt numFmtId="173" formatCode="&quot;               &quot;@"/>
    <numFmt numFmtId="174" formatCode="[&gt;=0.05]#,##0.0;[&lt;=-0.05]\-#,##0.0;?0.0"/>
    <numFmt numFmtId="175" formatCode="[Black]#,##0.0;[Black]\-#,##0.0;;"/>
    <numFmt numFmtId="176" formatCode="[Black][&gt;0.05]#,##0.0;[Black][&lt;-0.05]\-#,##0.0;;"/>
    <numFmt numFmtId="177" formatCode="[Black][&gt;0.5]#,##0;[Black][&lt;-0.5]\-#,##0;;"/>
    <numFmt numFmtId="178" formatCode="_(* #,##0.0000_);_(* \(#,##0.0000\);_(* &quot;-&quot;??_);_(@_)"/>
    <numFmt numFmtId="179" formatCode="#,##0.000_);[Red]\(#,##0.000\)"/>
    <numFmt numFmtId="180" formatCode="_(* #,##0.00000_);_(* \(#,##0.00000\);_(* &quot;-&quot;??_);_(@_)"/>
  </numFmts>
  <fonts count="40">
    <font>
      <sz val="11"/>
      <color theme="1"/>
      <name val="Calibri"/>
      <family val="2"/>
      <scheme val="minor"/>
    </font>
    <font>
      <sz val="11"/>
      <color theme="1"/>
      <name val="Calibri"/>
      <family val="2"/>
      <scheme val="minor"/>
    </font>
    <font>
      <sz val="10"/>
      <name val="Arial"/>
      <family val="2"/>
    </font>
    <font>
      <sz val="10"/>
      <name val="Tahoma"/>
      <family val="2"/>
    </font>
    <font>
      <b/>
      <sz val="16"/>
      <color theme="1"/>
      <name val="Tahoma"/>
      <family val="2"/>
    </font>
    <font>
      <sz val="16"/>
      <name val="Tahoma"/>
      <family val="2"/>
    </font>
    <font>
      <b/>
      <sz val="14"/>
      <color theme="1"/>
      <name val="Tahoma"/>
      <family val="2"/>
    </font>
    <font>
      <b/>
      <sz val="14"/>
      <color theme="1"/>
      <name val="Arial"/>
      <family val="2"/>
    </font>
    <font>
      <b/>
      <sz val="12"/>
      <color theme="1"/>
      <name val="Arial"/>
      <family val="2"/>
    </font>
    <font>
      <sz val="12"/>
      <color theme="1"/>
      <name val="Arial"/>
      <family val="2"/>
    </font>
    <font>
      <sz val="11"/>
      <color theme="0"/>
      <name val="Arial"/>
      <family val="2"/>
    </font>
    <font>
      <b/>
      <sz val="11"/>
      <color theme="0"/>
      <name val="Arial"/>
      <family val="2"/>
    </font>
    <font>
      <sz val="10"/>
      <color theme="0"/>
      <name val="Arial"/>
      <family val="2"/>
    </font>
    <font>
      <b/>
      <sz val="10"/>
      <name val="Arial"/>
      <family val="2"/>
    </font>
    <font>
      <b/>
      <vertAlign val="superscript"/>
      <sz val="10"/>
      <name val="Arial"/>
      <family val="2"/>
    </font>
    <font>
      <vertAlign val="superscript"/>
      <sz val="10"/>
      <name val="Arial"/>
      <family val="2"/>
    </font>
    <font>
      <sz val="10"/>
      <color rgb="FFFF0000"/>
      <name val="Arial"/>
      <family val="2"/>
    </font>
    <font>
      <sz val="7"/>
      <name val="Arial"/>
      <family val="2"/>
    </font>
    <font>
      <sz val="8"/>
      <name val="Arial"/>
      <family val="2"/>
    </font>
    <font>
      <i/>
      <sz val="8"/>
      <color theme="1"/>
      <name val="Arial"/>
      <family val="2"/>
    </font>
    <font>
      <i/>
      <sz val="8"/>
      <name val="Arial"/>
      <family val="2"/>
    </font>
    <font>
      <i/>
      <sz val="8"/>
      <color indexed="8"/>
      <name val="Arial"/>
      <family val="2"/>
    </font>
    <font>
      <b/>
      <i/>
      <sz val="8"/>
      <color indexed="8"/>
      <name val="Arial"/>
      <family val="2"/>
    </font>
    <font>
      <b/>
      <sz val="11"/>
      <name val="Tahoma"/>
      <family val="2"/>
    </font>
    <font>
      <sz val="11"/>
      <color indexed="8"/>
      <name val="Calibri"/>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sz val="11"/>
      <color theme="1"/>
      <name val="Calibri"/>
      <family val="2"/>
    </font>
    <font>
      <b/>
      <sz val="11"/>
      <name val="Arial"/>
      <family val="2"/>
    </font>
    <font>
      <b/>
      <i/>
      <sz val="8"/>
      <name val="Arial"/>
      <family val="2"/>
    </font>
    <font>
      <sz val="10"/>
      <color theme="1"/>
      <name val="Arial"/>
      <family val="2"/>
    </font>
    <font>
      <b/>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B8CCE4"/>
        <bgColor indexed="64"/>
      </patternFill>
    </fill>
    <fill>
      <patternFill patternType="solid">
        <fgColor indexed="22"/>
      </patternFill>
    </fill>
    <fill>
      <patternFill patternType="solid">
        <fgColor rgb="FF005198"/>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s>
  <cellStyleXfs count="637">
    <xf numFmtId="0" fontId="0"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0" fontId="26" fillId="0" borderId="9">
      <protection hidden="1"/>
    </xf>
    <xf numFmtId="0" fontId="27" fillId="5" borderId="9" applyNumberFormat="0" applyFont="0" applyBorder="0" applyAlignment="0" applyProtection="0">
      <protection hidden="1"/>
    </xf>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applyNumberFormat="0" applyFill="0" applyBorder="0" applyAlignment="0" applyProtection="0">
      <alignment vertical="top"/>
      <protection locked="0"/>
    </xf>
    <xf numFmtId="165" fontId="25" fillId="0" borderId="0" applyFont="0" applyFill="0" applyBorder="0" applyAlignment="0" applyProtection="0"/>
    <xf numFmtId="3" fontId="25" fillId="0" borderId="0" applyFont="0" applyFill="0" applyBorder="0" applyAlignment="0" applyProtection="0"/>
    <xf numFmtId="0" fontId="29" fillId="0" borderId="9">
      <alignment horizontal="left"/>
      <protection locked="0"/>
    </xf>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2" fontId="30" fillId="0" borderId="0" applyFont="0" applyFill="0" applyBorder="0" applyAlignment="0" applyProtection="0"/>
    <xf numFmtId="44" fontId="30" fillId="0" borderId="0" applyFont="0" applyFill="0" applyBorder="0" applyAlignment="0" applyProtection="0"/>
    <xf numFmtId="0" fontId="31"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32" fillId="0" borderId="0"/>
    <xf numFmtId="39" fontId="32" fillId="0" borderId="0"/>
    <xf numFmtId="0" fontId="2"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35" fillId="0" borderId="0"/>
    <xf numFmtId="0" fontId="35" fillId="0" borderId="0"/>
    <xf numFmtId="0" fontId="1" fillId="0" borderId="0"/>
    <xf numFmtId="0" fontId="1" fillId="0" borderId="0"/>
    <xf numFmtId="174" fontId="30" fillId="0" borderId="0" applyFill="0" applyBorder="0" applyAlignment="0" applyProtection="0">
      <alignment horizontal="right"/>
    </xf>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0" fontId="24" fillId="3" borderId="14" applyNumberFormat="0" applyFont="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5" fontId="30" fillId="0" borderId="0" applyFon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5" fillId="0" borderId="0"/>
    <xf numFmtId="0" fontId="33" fillId="0" borderId="9" applyNumberFormat="0" applyFill="0" applyBorder="0" applyAlignment="0" applyProtection="0">
      <protection hidden="1"/>
    </xf>
    <xf numFmtId="0" fontId="34" fillId="5" borderId="9"/>
    <xf numFmtId="43" fontId="1" fillId="0" borderId="0" applyFont="0" applyFill="0" applyBorder="0" applyAlignment="0" applyProtection="0"/>
  </cellStyleXfs>
  <cellXfs count="105">
    <xf numFmtId="0" fontId="0" fillId="0" borderId="0" xfId="0"/>
    <xf numFmtId="0" fontId="3" fillId="0" borderId="0" xfId="2" applyFont="1"/>
    <xf numFmtId="0" fontId="4" fillId="0" borderId="0" xfId="2" applyFont="1" applyAlignment="1"/>
    <xf numFmtId="0" fontId="5" fillId="0" borderId="0" xfId="2" applyFont="1"/>
    <xf numFmtId="0" fontId="6" fillId="0" borderId="0" xfId="2" applyFont="1" applyAlignment="1">
      <alignment horizontal="center" vertical="center"/>
    </xf>
    <xf numFmtId="0" fontId="9" fillId="2" borderId="0" xfId="2" applyFont="1" applyFill="1" applyBorder="1" applyAlignment="1">
      <alignment vertical="center" wrapText="1"/>
    </xf>
    <xf numFmtId="0" fontId="2" fillId="2" borderId="8" xfId="2" applyFont="1" applyFill="1" applyBorder="1" applyAlignment="1">
      <alignment horizontal="left" indent="1"/>
    </xf>
    <xf numFmtId="164" fontId="2" fillId="2" borderId="10" xfId="2" applyNumberFormat="1" applyFont="1" applyFill="1" applyBorder="1" applyAlignment="1">
      <alignment horizontal="right"/>
    </xf>
    <xf numFmtId="164" fontId="2" fillId="2" borderId="9" xfId="2" applyNumberFormat="1" applyFont="1" applyFill="1" applyBorder="1" applyAlignment="1">
      <alignment horizontal="right"/>
    </xf>
    <xf numFmtId="166" fontId="2" fillId="0" borderId="8" xfId="4" applyNumberFormat="1" applyFont="1" applyFill="1" applyBorder="1" applyAlignment="1">
      <alignment horizontal="left" indent="3"/>
    </xf>
    <xf numFmtId="165" fontId="2" fillId="2" borderId="10" xfId="2" applyNumberFormat="1" applyFont="1" applyFill="1" applyBorder="1" applyAlignment="1">
      <alignment horizontal="right"/>
    </xf>
    <xf numFmtId="165" fontId="2" fillId="2" borderId="9" xfId="2" applyNumberFormat="1" applyFont="1" applyFill="1" applyBorder="1" applyAlignment="1">
      <alignment horizontal="right"/>
    </xf>
    <xf numFmtId="164" fontId="2" fillId="0" borderId="9" xfId="4" applyNumberFormat="1" applyFont="1" applyFill="1" applyBorder="1" applyAlignment="1">
      <alignment horizontal="right"/>
    </xf>
    <xf numFmtId="164" fontId="2" fillId="0" borderId="10" xfId="4" applyNumberFormat="1" applyFont="1" applyFill="1" applyBorder="1" applyAlignment="1">
      <alignment horizontal="right"/>
    </xf>
    <xf numFmtId="166" fontId="2" fillId="0" borderId="11" xfId="4" applyNumberFormat="1" applyFont="1" applyFill="1" applyBorder="1" applyAlignment="1">
      <alignment horizontal="left" indent="3"/>
    </xf>
    <xf numFmtId="164" fontId="16" fillId="0" borderId="12" xfId="4" applyNumberFormat="1" applyFont="1" applyFill="1" applyBorder="1" applyAlignment="1">
      <alignment horizontal="right"/>
    </xf>
    <xf numFmtId="166" fontId="17" fillId="0" borderId="0" xfId="4" applyNumberFormat="1" applyFont="1" applyFill="1" applyBorder="1" applyAlignment="1"/>
    <xf numFmtId="164" fontId="17" fillId="2" borderId="0" xfId="2" applyNumberFormat="1" applyFont="1" applyFill="1" applyBorder="1" applyAlignment="1">
      <alignment horizontal="right"/>
    </xf>
    <xf numFmtId="164" fontId="17" fillId="0" borderId="0" xfId="4" applyNumberFormat="1" applyFont="1" applyFill="1" applyBorder="1" applyAlignment="1">
      <alignment horizontal="right"/>
    </xf>
    <xf numFmtId="166" fontId="18" fillId="0" borderId="0" xfId="4" applyNumberFormat="1" applyFont="1" applyFill="1" applyBorder="1" applyAlignment="1"/>
    <xf numFmtId="164" fontId="18" fillId="2" borderId="0" xfId="2" applyNumberFormat="1" applyFont="1" applyFill="1" applyBorder="1" applyAlignment="1">
      <alignment horizontal="right"/>
    </xf>
    <xf numFmtId="168" fontId="2" fillId="2" borderId="10" xfId="1" applyNumberFormat="1" applyFont="1" applyFill="1" applyBorder="1" applyAlignment="1">
      <alignment horizontal="right"/>
    </xf>
    <xf numFmtId="168" fontId="2" fillId="2" borderId="9" xfId="1" applyNumberFormat="1" applyFont="1" applyFill="1" applyBorder="1" applyAlignment="1">
      <alignment horizontal="right"/>
    </xf>
    <xf numFmtId="168" fontId="16" fillId="2" borderId="12" xfId="1" applyNumberFormat="1" applyFont="1" applyFill="1" applyBorder="1" applyAlignment="1">
      <alignment horizontal="right"/>
    </xf>
    <xf numFmtId="168" fontId="16" fillId="2" borderId="13" xfId="1" applyNumberFormat="1" applyFont="1" applyFill="1" applyBorder="1" applyAlignment="1">
      <alignment horizontal="right"/>
    </xf>
    <xf numFmtId="0" fontId="0" fillId="0" borderId="0" xfId="0" applyFill="1"/>
    <xf numFmtId="0" fontId="13" fillId="4" borderId="8" xfId="2" applyFont="1" applyFill="1" applyBorder="1" applyAlignment="1">
      <alignment horizontal="left"/>
    </xf>
    <xf numFmtId="164" fontId="13" fillId="4" borderId="9" xfId="2" applyNumberFormat="1" applyFont="1" applyFill="1" applyBorder="1" applyAlignment="1">
      <alignment horizontal="right"/>
    </xf>
    <xf numFmtId="0" fontId="13" fillId="4" borderId="8" xfId="2" applyFont="1" applyFill="1" applyBorder="1" applyAlignment="1">
      <alignment horizontal="left" indent="1"/>
    </xf>
    <xf numFmtId="165" fontId="13" fillId="4" borderId="9" xfId="2" applyNumberFormat="1" applyFont="1" applyFill="1" applyBorder="1" applyAlignment="1">
      <alignment horizontal="right"/>
    </xf>
    <xf numFmtId="168" fontId="13" fillId="4" borderId="10" xfId="1" applyNumberFormat="1" applyFont="1" applyFill="1" applyBorder="1" applyAlignment="1">
      <alignment horizontal="right"/>
    </xf>
    <xf numFmtId="168" fontId="13" fillId="4" borderId="9" xfId="1" applyNumberFormat="1" applyFont="1" applyFill="1" applyBorder="1" applyAlignment="1">
      <alignment horizontal="right"/>
    </xf>
    <xf numFmtId="0" fontId="0" fillId="0" borderId="0" xfId="0"/>
    <xf numFmtId="168" fontId="2" fillId="0" borderId="9" xfId="1" applyNumberFormat="1" applyFont="1" applyFill="1" applyBorder="1" applyAlignment="1">
      <alignment horizontal="right"/>
    </xf>
    <xf numFmtId="168" fontId="2" fillId="0" borderId="10" xfId="1" applyNumberFormat="1" applyFont="1" applyFill="1" applyBorder="1" applyAlignment="1">
      <alignment horizontal="right"/>
    </xf>
    <xf numFmtId="0" fontId="21" fillId="0" borderId="0" xfId="0" applyFont="1" applyFill="1" applyBorder="1" applyAlignment="1"/>
    <xf numFmtId="165" fontId="2" fillId="2" borderId="0" xfId="2" applyNumberFormat="1" applyFont="1" applyFill="1" applyBorder="1" applyAlignment="1">
      <alignment horizontal="right"/>
    </xf>
    <xf numFmtId="0" fontId="22" fillId="0" borderId="0" xfId="0" applyFont="1" applyFill="1" applyBorder="1" applyAlignment="1"/>
    <xf numFmtId="0" fontId="2" fillId="0" borderId="0" xfId="2" applyFont="1"/>
    <xf numFmtId="0" fontId="19" fillId="0" borderId="0" xfId="0" applyFont="1" applyFill="1" applyBorder="1" applyAlignment="1"/>
    <xf numFmtId="0" fontId="20" fillId="0" borderId="0" xfId="0" applyFont="1" applyFill="1" applyBorder="1" applyAlignment="1"/>
    <xf numFmtId="165" fontId="2" fillId="0" borderId="0" xfId="2" applyNumberFormat="1" applyFont="1" applyFill="1" applyBorder="1" applyAlignment="1">
      <alignment horizontal="right"/>
    </xf>
    <xf numFmtId="164" fontId="2" fillId="0" borderId="0" xfId="4" applyNumberFormat="1" applyFont="1" applyFill="1" applyBorder="1" applyAlignment="1">
      <alignment horizontal="right"/>
    </xf>
    <xf numFmtId="167" fontId="2" fillId="0" borderId="0" xfId="4" applyNumberFormat="1" applyFont="1" applyFill="1" applyBorder="1" applyAlignment="1">
      <alignment horizontal="right"/>
    </xf>
    <xf numFmtId="0" fontId="23" fillId="0" borderId="0" xfId="2" applyFont="1" applyFill="1"/>
    <xf numFmtId="43" fontId="2" fillId="0" borderId="0" xfId="636" applyFont="1" applyFill="1" applyBorder="1" applyAlignment="1">
      <alignment horizontal="right"/>
    </xf>
    <xf numFmtId="178" fontId="18" fillId="0" borderId="0" xfId="636" applyNumberFormat="1" applyFont="1" applyFill="1" applyBorder="1" applyAlignment="1">
      <alignment horizontal="right"/>
    </xf>
    <xf numFmtId="40" fontId="2" fillId="0" borderId="0" xfId="4" applyNumberFormat="1" applyFont="1" applyFill="1" applyBorder="1" applyAlignment="1">
      <alignment horizontal="right"/>
    </xf>
    <xf numFmtId="179" fontId="2" fillId="0" borderId="0" xfId="4" applyNumberFormat="1" applyFont="1" applyFill="1" applyBorder="1" applyAlignment="1">
      <alignment horizontal="right"/>
    </xf>
    <xf numFmtId="0" fontId="36" fillId="0" borderId="0" xfId="2" applyFont="1" applyFill="1"/>
    <xf numFmtId="164" fontId="13" fillId="4" borderId="17" xfId="2" applyNumberFormat="1" applyFont="1" applyFill="1" applyBorder="1" applyAlignment="1">
      <alignment horizontal="right"/>
    </xf>
    <xf numFmtId="164" fontId="2" fillId="2" borderId="17" xfId="2" applyNumberFormat="1" applyFont="1" applyFill="1" applyBorder="1" applyAlignment="1">
      <alignment horizontal="right"/>
    </xf>
    <xf numFmtId="165" fontId="13" fillId="4" borderId="17" xfId="2" applyNumberFormat="1" applyFont="1" applyFill="1" applyBorder="1" applyAlignment="1">
      <alignment horizontal="right"/>
    </xf>
    <xf numFmtId="164" fontId="2" fillId="0" borderId="17" xfId="4" applyNumberFormat="1" applyFont="1" applyFill="1" applyBorder="1" applyAlignment="1">
      <alignment horizontal="right"/>
    </xf>
    <xf numFmtId="164" fontId="16" fillId="0" borderId="16" xfId="4" applyNumberFormat="1" applyFont="1" applyFill="1" applyBorder="1" applyAlignment="1">
      <alignment horizontal="right"/>
    </xf>
    <xf numFmtId="164" fontId="13" fillId="4" borderId="18" xfId="2" applyNumberFormat="1" applyFont="1" applyFill="1" applyBorder="1" applyAlignment="1">
      <alignment horizontal="right"/>
    </xf>
    <xf numFmtId="164" fontId="16" fillId="0" borderId="13" xfId="4" applyNumberFormat="1" applyFont="1" applyFill="1" applyBorder="1" applyAlignment="1">
      <alignment horizontal="right"/>
    </xf>
    <xf numFmtId="168" fontId="13" fillId="4" borderId="17" xfId="1" applyNumberFormat="1" applyFont="1" applyFill="1" applyBorder="1" applyAlignment="1">
      <alignment horizontal="right"/>
    </xf>
    <xf numFmtId="168" fontId="2" fillId="2" borderId="17" xfId="1" applyNumberFormat="1" applyFont="1" applyFill="1" applyBorder="1" applyAlignment="1">
      <alignment horizontal="right"/>
    </xf>
    <xf numFmtId="168" fontId="16" fillId="2" borderId="19" xfId="1" applyNumberFormat="1" applyFont="1" applyFill="1" applyBorder="1" applyAlignment="1">
      <alignment horizontal="right"/>
    </xf>
    <xf numFmtId="168" fontId="13" fillId="4" borderId="20" xfId="1" applyNumberFormat="1" applyFont="1" applyFill="1" applyBorder="1" applyAlignment="1">
      <alignment horizontal="right"/>
    </xf>
    <xf numFmtId="168" fontId="13" fillId="4" borderId="18" xfId="1" applyNumberFormat="1" applyFont="1" applyFill="1" applyBorder="1" applyAlignment="1">
      <alignment horizontal="right"/>
    </xf>
    <xf numFmtId="0" fontId="0" fillId="0" borderId="0" xfId="0" applyFill="1" applyBorder="1"/>
    <xf numFmtId="0" fontId="23" fillId="0" borderId="0" xfId="2" applyFont="1" applyFill="1" applyBorder="1"/>
    <xf numFmtId="164" fontId="38" fillId="0" borderId="9" xfId="4" applyNumberFormat="1" applyFont="1" applyFill="1" applyBorder="1" applyAlignment="1">
      <alignment horizontal="right"/>
    </xf>
    <xf numFmtId="164" fontId="38" fillId="0" borderId="17" xfId="4" applyNumberFormat="1" applyFont="1" applyFill="1" applyBorder="1" applyAlignment="1">
      <alignment horizontal="right"/>
    </xf>
    <xf numFmtId="164" fontId="39" fillId="4" borderId="18" xfId="2" applyNumberFormat="1" applyFont="1" applyFill="1" applyBorder="1" applyAlignment="1">
      <alignment horizontal="right"/>
    </xf>
    <xf numFmtId="164" fontId="38" fillId="2" borderId="9" xfId="2" applyNumberFormat="1" applyFont="1" applyFill="1" applyBorder="1" applyAlignment="1">
      <alignment horizontal="right"/>
    </xf>
    <xf numFmtId="165" fontId="39" fillId="4" borderId="9" xfId="2" applyNumberFormat="1" applyFont="1" applyFill="1" applyBorder="1" applyAlignment="1">
      <alignment horizontal="right"/>
    </xf>
    <xf numFmtId="164" fontId="2" fillId="2" borderId="0" xfId="2" applyNumberFormat="1" applyFont="1" applyFill="1" applyBorder="1" applyAlignment="1">
      <alignment horizontal="right"/>
    </xf>
    <xf numFmtId="164" fontId="13" fillId="4" borderId="20" xfId="2" applyNumberFormat="1" applyFont="1" applyFill="1" applyBorder="1" applyAlignment="1">
      <alignment horizontal="right"/>
    </xf>
    <xf numFmtId="164" fontId="2" fillId="2" borderId="21" xfId="2" applyNumberFormat="1" applyFont="1" applyFill="1" applyBorder="1" applyAlignment="1">
      <alignment horizontal="right"/>
    </xf>
    <xf numFmtId="168" fontId="13" fillId="4" borderId="23" xfId="1" applyNumberFormat="1" applyFont="1" applyFill="1" applyBorder="1" applyAlignment="1">
      <alignment horizontal="right"/>
    </xf>
    <xf numFmtId="168" fontId="13" fillId="4" borderId="21" xfId="1" applyNumberFormat="1" applyFont="1" applyFill="1" applyBorder="1" applyAlignment="1">
      <alignment horizontal="right"/>
    </xf>
    <xf numFmtId="168" fontId="2" fillId="2" borderId="21" xfId="1" applyNumberFormat="1" applyFont="1" applyFill="1" applyBorder="1" applyAlignment="1">
      <alignment horizontal="right"/>
    </xf>
    <xf numFmtId="168" fontId="16" fillId="2" borderId="22" xfId="1" applyNumberFormat="1" applyFont="1" applyFill="1" applyBorder="1" applyAlignment="1">
      <alignment horizontal="right"/>
    </xf>
    <xf numFmtId="168" fontId="23" fillId="0" borderId="0" xfId="1" applyNumberFormat="1" applyFont="1" applyFill="1"/>
    <xf numFmtId="164" fontId="16" fillId="0" borderId="19" xfId="4" applyNumberFormat="1" applyFont="1" applyFill="1" applyBorder="1" applyAlignment="1">
      <alignment horizontal="right"/>
    </xf>
    <xf numFmtId="164" fontId="23" fillId="0" borderId="0" xfId="2" applyNumberFormat="1" applyFont="1" applyFill="1"/>
    <xf numFmtId="168" fontId="0" fillId="0" borderId="0" xfId="1" applyNumberFormat="1" applyFont="1" applyFill="1"/>
    <xf numFmtId="10" fontId="2" fillId="2" borderId="9" xfId="1" applyNumberFormat="1" applyFont="1" applyFill="1" applyBorder="1" applyAlignment="1">
      <alignment horizontal="right"/>
    </xf>
    <xf numFmtId="10" fontId="2" fillId="2" borderId="17" xfId="1" applyNumberFormat="1" applyFont="1" applyFill="1" applyBorder="1" applyAlignment="1">
      <alignment horizontal="right"/>
    </xf>
    <xf numFmtId="43" fontId="0" fillId="0" borderId="0" xfId="636" applyFont="1"/>
    <xf numFmtId="168" fontId="0" fillId="0" borderId="0" xfId="636" applyNumberFormat="1" applyFont="1"/>
    <xf numFmtId="164" fontId="2" fillId="2" borderId="9" xfId="2" applyNumberFormat="1" applyFill="1" applyBorder="1" applyAlignment="1">
      <alignment horizontal="right"/>
    </xf>
    <xf numFmtId="164" fontId="0" fillId="0" borderId="0" xfId="0" applyNumberFormat="1"/>
    <xf numFmtId="164" fontId="2" fillId="0" borderId="9" xfId="4" applyNumberFormat="1" applyFont="1" applyBorder="1" applyAlignment="1">
      <alignment horizontal="right"/>
    </xf>
    <xf numFmtId="164" fontId="16" fillId="0" borderId="13" xfId="4" applyNumberFormat="1" applyFont="1" applyBorder="1" applyAlignment="1">
      <alignment horizontal="right"/>
    </xf>
    <xf numFmtId="16" fontId="12" fillId="6" borderId="7" xfId="3" quotePrefix="1" applyNumberFormat="1" applyFont="1" applyFill="1" applyBorder="1" applyAlignment="1">
      <alignment horizontal="center" vertical="center" wrapText="1"/>
    </xf>
    <xf numFmtId="16" fontId="12" fillId="6" borderId="2" xfId="3" quotePrefix="1" applyNumberFormat="1" applyFont="1" applyFill="1" applyBorder="1" applyAlignment="1">
      <alignment horizontal="center" vertical="center" wrapText="1"/>
    </xf>
    <xf numFmtId="16" fontId="12" fillId="6" borderId="15" xfId="3" quotePrefix="1" applyNumberFormat="1" applyFont="1" applyFill="1" applyBorder="1" applyAlignment="1">
      <alignment horizontal="center" vertical="center" wrapText="1"/>
    </xf>
    <xf numFmtId="16" fontId="12" fillId="6" borderId="24" xfId="3" quotePrefix="1" applyNumberFormat="1" applyFont="1" applyFill="1" applyBorder="1" applyAlignment="1">
      <alignment horizontal="center" vertical="center" wrapText="1"/>
    </xf>
    <xf numFmtId="16" fontId="12" fillId="6" borderId="6" xfId="3" quotePrefix="1" applyNumberFormat="1" applyFont="1" applyFill="1" applyBorder="1" applyAlignment="1">
      <alignment horizontal="center" vertical="center" wrapText="1"/>
    </xf>
    <xf numFmtId="43" fontId="23" fillId="0" borderId="0" xfId="636" applyFont="1" applyFill="1"/>
    <xf numFmtId="180" fontId="2" fillId="0" borderId="0" xfId="636" applyNumberFormat="1" applyFont="1" applyFill="1" applyBorder="1" applyAlignment="1">
      <alignment horizontal="right"/>
    </xf>
    <xf numFmtId="0" fontId="7" fillId="2" borderId="0" xfId="2" applyFont="1" applyFill="1" applyAlignment="1">
      <alignment horizontal="center" vertical="center"/>
    </xf>
    <xf numFmtId="0" fontId="8" fillId="2" borderId="0" xfId="2" applyFont="1" applyFill="1" applyAlignment="1">
      <alignment horizontal="center" vertical="center"/>
    </xf>
    <xf numFmtId="0" fontId="11" fillId="6" borderId="2" xfId="3" applyFont="1" applyFill="1" applyBorder="1" applyAlignment="1">
      <alignment horizontal="center" vertical="center" wrapText="1"/>
    </xf>
    <xf numFmtId="0" fontId="11" fillId="6" borderId="3" xfId="3" applyFont="1" applyFill="1" applyBorder="1" applyAlignment="1">
      <alignment horizontal="center" vertical="center" wrapText="1"/>
    </xf>
    <xf numFmtId="0" fontId="11" fillId="6" borderId="25" xfId="3" applyFont="1" applyFill="1" applyBorder="1" applyAlignment="1">
      <alignment horizontal="center" vertical="center" wrapText="1"/>
    </xf>
    <xf numFmtId="0" fontId="11" fillId="6" borderId="5" xfId="3" applyFont="1" applyFill="1" applyBorder="1" applyAlignment="1">
      <alignment horizontal="center" vertical="center" wrapText="1"/>
    </xf>
    <xf numFmtId="0" fontId="9" fillId="2" borderId="0" xfId="2" applyFont="1" applyFill="1" applyBorder="1" applyAlignment="1">
      <alignment horizontal="center" vertical="center" wrapText="1"/>
    </xf>
    <xf numFmtId="0" fontId="10" fillId="6" borderId="1" xfId="3" applyFont="1" applyFill="1" applyBorder="1" applyAlignment="1">
      <alignment horizontal="center" vertical="center"/>
    </xf>
    <xf numFmtId="0" fontId="10" fillId="6" borderId="6" xfId="3" applyFont="1" applyFill="1" applyBorder="1" applyAlignment="1">
      <alignment horizontal="center" vertical="center"/>
    </xf>
    <xf numFmtId="0" fontId="11" fillId="6" borderId="4" xfId="3" applyFont="1" applyFill="1" applyBorder="1" applyAlignment="1">
      <alignment horizontal="center" vertical="center" wrapText="1"/>
    </xf>
  </cellXfs>
  <cellStyles count="637">
    <cellStyle name="1 indent" xfId="5" xr:uid="{00000000-0005-0000-0000-000000000000}"/>
    <cellStyle name="2 indents" xfId="6" xr:uid="{00000000-0005-0000-0000-000001000000}"/>
    <cellStyle name="3 indents" xfId="7" xr:uid="{00000000-0005-0000-0000-000002000000}"/>
    <cellStyle name="4 indents" xfId="8" xr:uid="{00000000-0005-0000-0000-000003000000}"/>
    <cellStyle name="5 indents" xfId="9" xr:uid="{00000000-0005-0000-0000-000004000000}"/>
    <cellStyle name="Array" xfId="10" xr:uid="{00000000-0005-0000-0000-000005000000}"/>
    <cellStyle name="Array Enter" xfId="11" xr:uid="{00000000-0005-0000-0000-000006000000}"/>
    <cellStyle name="Comma" xfId="636" builtinId="3"/>
    <cellStyle name="Comma 11" xfId="12" xr:uid="{00000000-0005-0000-0000-000008000000}"/>
    <cellStyle name="Comma 2" xfId="13" xr:uid="{00000000-0005-0000-0000-000009000000}"/>
    <cellStyle name="Comma 2 10" xfId="14" xr:uid="{00000000-0005-0000-0000-00000A000000}"/>
    <cellStyle name="Comma 2 10 2" xfId="15" xr:uid="{00000000-0005-0000-0000-00000B000000}"/>
    <cellStyle name="Comma 2 11" xfId="16" xr:uid="{00000000-0005-0000-0000-00000C000000}"/>
    <cellStyle name="Comma 2 11 2" xfId="17" xr:uid="{00000000-0005-0000-0000-00000D000000}"/>
    <cellStyle name="Comma 2 12" xfId="18" xr:uid="{00000000-0005-0000-0000-00000E000000}"/>
    <cellStyle name="Comma 2 12 2" xfId="19" xr:uid="{00000000-0005-0000-0000-00000F000000}"/>
    <cellStyle name="Comma 2 13" xfId="20" xr:uid="{00000000-0005-0000-0000-000010000000}"/>
    <cellStyle name="Comma 2 13 2" xfId="21" xr:uid="{00000000-0005-0000-0000-000011000000}"/>
    <cellStyle name="Comma 2 14" xfId="22" xr:uid="{00000000-0005-0000-0000-000012000000}"/>
    <cellStyle name="Comma 2 14 2" xfId="23" xr:uid="{00000000-0005-0000-0000-000013000000}"/>
    <cellStyle name="Comma 2 15" xfId="24" xr:uid="{00000000-0005-0000-0000-000014000000}"/>
    <cellStyle name="Comma 2 15 2" xfId="25" xr:uid="{00000000-0005-0000-0000-000015000000}"/>
    <cellStyle name="Comma 2 16" xfId="26" xr:uid="{00000000-0005-0000-0000-000016000000}"/>
    <cellStyle name="Comma 2 16 2" xfId="27" xr:uid="{00000000-0005-0000-0000-000017000000}"/>
    <cellStyle name="Comma 2 17" xfId="28" xr:uid="{00000000-0005-0000-0000-000018000000}"/>
    <cellStyle name="Comma 2 18" xfId="29" xr:uid="{00000000-0005-0000-0000-000019000000}"/>
    <cellStyle name="Comma 2 19" xfId="30" xr:uid="{00000000-0005-0000-0000-00001A000000}"/>
    <cellStyle name="Comma 2 2" xfId="31" xr:uid="{00000000-0005-0000-0000-00001B000000}"/>
    <cellStyle name="Comma 2 2 10" xfId="32" xr:uid="{00000000-0005-0000-0000-00001C000000}"/>
    <cellStyle name="Comma 2 2 11" xfId="33" xr:uid="{00000000-0005-0000-0000-00001D000000}"/>
    <cellStyle name="Comma 2 2 12" xfId="34" xr:uid="{00000000-0005-0000-0000-00001E000000}"/>
    <cellStyle name="Comma 2 2 13" xfId="35" xr:uid="{00000000-0005-0000-0000-00001F000000}"/>
    <cellStyle name="Comma 2 2 14" xfId="36" xr:uid="{00000000-0005-0000-0000-000020000000}"/>
    <cellStyle name="Comma 2 2 15" xfId="37" xr:uid="{00000000-0005-0000-0000-000021000000}"/>
    <cellStyle name="Comma 2 2 16" xfId="38" xr:uid="{00000000-0005-0000-0000-000022000000}"/>
    <cellStyle name="Comma 2 2 17" xfId="39" xr:uid="{00000000-0005-0000-0000-000023000000}"/>
    <cellStyle name="Comma 2 2 18" xfId="40" xr:uid="{00000000-0005-0000-0000-000024000000}"/>
    <cellStyle name="Comma 2 2 19" xfId="41" xr:uid="{00000000-0005-0000-0000-000025000000}"/>
    <cellStyle name="Comma 2 2 2" xfId="42" xr:uid="{00000000-0005-0000-0000-000026000000}"/>
    <cellStyle name="Comma 2 2 2 2" xfId="43" xr:uid="{00000000-0005-0000-0000-000027000000}"/>
    <cellStyle name="Comma 2 2 20" xfId="44" xr:uid="{00000000-0005-0000-0000-000028000000}"/>
    <cellStyle name="Comma 2 2 21" xfId="45" xr:uid="{00000000-0005-0000-0000-000029000000}"/>
    <cellStyle name="Comma 2 2 22" xfId="46" xr:uid="{00000000-0005-0000-0000-00002A000000}"/>
    <cellStyle name="Comma 2 2 23" xfId="47" xr:uid="{00000000-0005-0000-0000-00002B000000}"/>
    <cellStyle name="Comma 2 2 24" xfId="48" xr:uid="{00000000-0005-0000-0000-00002C000000}"/>
    <cellStyle name="Comma 2 2 25" xfId="49" xr:uid="{00000000-0005-0000-0000-00002D000000}"/>
    <cellStyle name="Comma 2 2 26" xfId="50" xr:uid="{00000000-0005-0000-0000-00002E000000}"/>
    <cellStyle name="Comma 2 2 27" xfId="51" xr:uid="{00000000-0005-0000-0000-00002F000000}"/>
    <cellStyle name="Comma 2 2 28" xfId="52" xr:uid="{00000000-0005-0000-0000-000030000000}"/>
    <cellStyle name="Comma 2 2 29" xfId="53" xr:uid="{00000000-0005-0000-0000-000031000000}"/>
    <cellStyle name="Comma 2 2 3" xfId="54" xr:uid="{00000000-0005-0000-0000-000032000000}"/>
    <cellStyle name="Comma 2 2 3 2" xfId="55" xr:uid="{00000000-0005-0000-0000-000033000000}"/>
    <cellStyle name="Comma 2 2 30" xfId="56" xr:uid="{00000000-0005-0000-0000-000034000000}"/>
    <cellStyle name="Comma 2 2 31" xfId="57" xr:uid="{00000000-0005-0000-0000-000035000000}"/>
    <cellStyle name="Comma 2 2 32" xfId="58" xr:uid="{00000000-0005-0000-0000-000036000000}"/>
    <cellStyle name="Comma 2 2 33" xfId="59" xr:uid="{00000000-0005-0000-0000-000037000000}"/>
    <cellStyle name="Comma 2 2 4" xfId="60" xr:uid="{00000000-0005-0000-0000-000038000000}"/>
    <cellStyle name="Comma 2 2 4 2" xfId="61" xr:uid="{00000000-0005-0000-0000-000039000000}"/>
    <cellStyle name="Comma 2 2 5" xfId="62" xr:uid="{00000000-0005-0000-0000-00003A000000}"/>
    <cellStyle name="Comma 2 2 6" xfId="63" xr:uid="{00000000-0005-0000-0000-00003B000000}"/>
    <cellStyle name="Comma 2 2 7" xfId="64" xr:uid="{00000000-0005-0000-0000-00003C000000}"/>
    <cellStyle name="Comma 2 2 8" xfId="65" xr:uid="{00000000-0005-0000-0000-00003D000000}"/>
    <cellStyle name="Comma 2 2 9" xfId="66" xr:uid="{00000000-0005-0000-0000-00003E000000}"/>
    <cellStyle name="Comma 2 20" xfId="67" xr:uid="{00000000-0005-0000-0000-00003F000000}"/>
    <cellStyle name="Comma 2 21" xfId="68" xr:uid="{00000000-0005-0000-0000-000040000000}"/>
    <cellStyle name="Comma 2 22" xfId="69" xr:uid="{00000000-0005-0000-0000-000041000000}"/>
    <cellStyle name="Comma 2 23" xfId="70" xr:uid="{00000000-0005-0000-0000-000042000000}"/>
    <cellStyle name="Comma 2 24" xfId="71" xr:uid="{00000000-0005-0000-0000-000043000000}"/>
    <cellStyle name="Comma 2 25" xfId="72" xr:uid="{00000000-0005-0000-0000-000044000000}"/>
    <cellStyle name="Comma 2 26" xfId="73" xr:uid="{00000000-0005-0000-0000-000045000000}"/>
    <cellStyle name="Comma 2 27" xfId="74" xr:uid="{00000000-0005-0000-0000-000046000000}"/>
    <cellStyle name="Comma 2 28" xfId="75" xr:uid="{00000000-0005-0000-0000-000047000000}"/>
    <cellStyle name="Comma 2 29" xfId="76" xr:uid="{00000000-0005-0000-0000-000048000000}"/>
    <cellStyle name="Comma 2 3" xfId="77" xr:uid="{00000000-0005-0000-0000-000049000000}"/>
    <cellStyle name="Comma 2 3 2" xfId="78" xr:uid="{00000000-0005-0000-0000-00004A000000}"/>
    <cellStyle name="Comma 2 30" xfId="79" xr:uid="{00000000-0005-0000-0000-00004B000000}"/>
    <cellStyle name="Comma 2 31" xfId="80" xr:uid="{00000000-0005-0000-0000-00004C000000}"/>
    <cellStyle name="Comma 2 32" xfId="81" xr:uid="{00000000-0005-0000-0000-00004D000000}"/>
    <cellStyle name="Comma 2 33" xfId="82" xr:uid="{00000000-0005-0000-0000-00004E000000}"/>
    <cellStyle name="Comma 2 34" xfId="83" xr:uid="{00000000-0005-0000-0000-00004F000000}"/>
    <cellStyle name="Comma 2 35" xfId="84" xr:uid="{00000000-0005-0000-0000-000050000000}"/>
    <cellStyle name="Comma 2 35 2" xfId="85" xr:uid="{00000000-0005-0000-0000-000051000000}"/>
    <cellStyle name="Comma 2 36" xfId="86" xr:uid="{00000000-0005-0000-0000-000052000000}"/>
    <cellStyle name="Comma 2 4" xfId="87" xr:uid="{00000000-0005-0000-0000-000053000000}"/>
    <cellStyle name="Comma 2 4 2" xfId="88" xr:uid="{00000000-0005-0000-0000-000054000000}"/>
    <cellStyle name="Comma 2 5" xfId="89" xr:uid="{00000000-0005-0000-0000-000055000000}"/>
    <cellStyle name="Comma 2 5 2" xfId="90" xr:uid="{00000000-0005-0000-0000-000056000000}"/>
    <cellStyle name="Comma 2 6" xfId="91" xr:uid="{00000000-0005-0000-0000-000057000000}"/>
    <cellStyle name="Comma 2 6 2" xfId="92" xr:uid="{00000000-0005-0000-0000-000058000000}"/>
    <cellStyle name="Comma 2 7" xfId="93" xr:uid="{00000000-0005-0000-0000-000059000000}"/>
    <cellStyle name="Comma 2 7 2" xfId="94" xr:uid="{00000000-0005-0000-0000-00005A000000}"/>
    <cellStyle name="Comma 2 8" xfId="95" xr:uid="{00000000-0005-0000-0000-00005B000000}"/>
    <cellStyle name="Comma 2 8 2" xfId="96" xr:uid="{00000000-0005-0000-0000-00005C000000}"/>
    <cellStyle name="Comma 2 9" xfId="97" xr:uid="{00000000-0005-0000-0000-00005D000000}"/>
    <cellStyle name="Comma 2 9 2" xfId="98" xr:uid="{00000000-0005-0000-0000-00005E000000}"/>
    <cellStyle name="Comma 3" xfId="99" xr:uid="{00000000-0005-0000-0000-00005F000000}"/>
    <cellStyle name="Comma 3 2" xfId="100" xr:uid="{00000000-0005-0000-0000-000060000000}"/>
    <cellStyle name="Comma 4" xfId="101" xr:uid="{00000000-0005-0000-0000-000061000000}"/>
    <cellStyle name="Comma 4 2" xfId="102" xr:uid="{00000000-0005-0000-0000-000062000000}"/>
    <cellStyle name="Comma 4 3" xfId="103" xr:uid="{00000000-0005-0000-0000-000063000000}"/>
    <cellStyle name="Comma 4 4" xfId="104" xr:uid="{00000000-0005-0000-0000-000064000000}"/>
    <cellStyle name="Comma 4 5" xfId="105" xr:uid="{00000000-0005-0000-0000-000065000000}"/>
    <cellStyle name="Comma 5" xfId="106" xr:uid="{00000000-0005-0000-0000-000066000000}"/>
    <cellStyle name="Comma 6" xfId="107" xr:uid="{00000000-0005-0000-0000-000067000000}"/>
    <cellStyle name="Comma 7" xfId="108" xr:uid="{00000000-0005-0000-0000-000068000000}"/>
    <cellStyle name="Hyperlink 2" xfId="109" xr:uid="{00000000-0005-0000-0000-000069000000}"/>
    <cellStyle name="imf-one decimal" xfId="110" xr:uid="{00000000-0005-0000-0000-00006A000000}"/>
    <cellStyle name="imf-zero decimal" xfId="111" xr:uid="{00000000-0005-0000-0000-00006B000000}"/>
    <cellStyle name="MacroCode" xfId="112" xr:uid="{00000000-0005-0000-0000-00006C000000}"/>
    <cellStyle name="Millares 2" xfId="113" xr:uid="{00000000-0005-0000-0000-00006D000000}"/>
    <cellStyle name="Millares 2 2" xfId="114" xr:uid="{00000000-0005-0000-0000-00006E000000}"/>
    <cellStyle name="Millares 2 3" xfId="115" xr:uid="{00000000-0005-0000-0000-00006F000000}"/>
    <cellStyle name="Millares 2 4" xfId="116" xr:uid="{00000000-0005-0000-0000-000070000000}"/>
    <cellStyle name="Millares 2 5" xfId="117" xr:uid="{00000000-0005-0000-0000-000071000000}"/>
    <cellStyle name="Millares 2 6" xfId="118" xr:uid="{00000000-0005-0000-0000-000072000000}"/>
    <cellStyle name="Millares 3" xfId="119" xr:uid="{00000000-0005-0000-0000-000073000000}"/>
    <cellStyle name="Millares 3 2" xfId="120" xr:uid="{00000000-0005-0000-0000-000074000000}"/>
    <cellStyle name="Millares 3 3" xfId="121" xr:uid="{00000000-0005-0000-0000-000075000000}"/>
    <cellStyle name="Millares 3 4" xfId="122" xr:uid="{00000000-0005-0000-0000-000076000000}"/>
    <cellStyle name="Millares 3 5" xfId="123" xr:uid="{00000000-0005-0000-0000-000077000000}"/>
    <cellStyle name="Millares 3 6" xfId="124" xr:uid="{00000000-0005-0000-0000-000078000000}"/>
    <cellStyle name="Millares 3 7" xfId="125" xr:uid="{00000000-0005-0000-0000-000079000000}"/>
    <cellStyle name="Millares 4" xfId="126" xr:uid="{00000000-0005-0000-0000-00007A000000}"/>
    <cellStyle name="Millares 4 2" xfId="127" xr:uid="{00000000-0005-0000-0000-00007B000000}"/>
    <cellStyle name="Millares 5" xfId="128" xr:uid="{00000000-0005-0000-0000-00007C000000}"/>
    <cellStyle name="Milliers [0]_Encours - Apr rééch" xfId="129" xr:uid="{00000000-0005-0000-0000-00007D000000}"/>
    <cellStyle name="Milliers_Encours - Apr rééch" xfId="130" xr:uid="{00000000-0005-0000-0000-00007E000000}"/>
    <cellStyle name="Monétaire [0]_Encours - Apr rééch" xfId="131" xr:uid="{00000000-0005-0000-0000-00007F000000}"/>
    <cellStyle name="Monétaire_Encours - Apr rééch" xfId="132" xr:uid="{00000000-0005-0000-0000-000080000000}"/>
    <cellStyle name="Normal" xfId="0" builtinId="0"/>
    <cellStyle name="Normal - Style1" xfId="133" xr:uid="{00000000-0005-0000-0000-000082000000}"/>
    <cellStyle name="Normal 10" xfId="134" xr:uid="{00000000-0005-0000-0000-000083000000}"/>
    <cellStyle name="Normal 10 2" xfId="135" xr:uid="{00000000-0005-0000-0000-000084000000}"/>
    <cellStyle name="Normal 2" xfId="136" xr:uid="{00000000-0005-0000-0000-000085000000}"/>
    <cellStyle name="Normal 2 10" xfId="137" xr:uid="{00000000-0005-0000-0000-000086000000}"/>
    <cellStyle name="Normal 2 10 2" xfId="138" xr:uid="{00000000-0005-0000-0000-000087000000}"/>
    <cellStyle name="Normal 2 11" xfId="139" xr:uid="{00000000-0005-0000-0000-000088000000}"/>
    <cellStyle name="Normal 2 12" xfId="140" xr:uid="{00000000-0005-0000-0000-000089000000}"/>
    <cellStyle name="Normal 2 13" xfId="141" xr:uid="{00000000-0005-0000-0000-00008A000000}"/>
    <cellStyle name="Normal 2 14" xfId="142" xr:uid="{00000000-0005-0000-0000-00008B000000}"/>
    <cellStyle name="Normal 2 15" xfId="143" xr:uid="{00000000-0005-0000-0000-00008C000000}"/>
    <cellStyle name="Normal 2 16" xfId="144" xr:uid="{00000000-0005-0000-0000-00008D000000}"/>
    <cellStyle name="Normal 2 17" xfId="145" xr:uid="{00000000-0005-0000-0000-00008E000000}"/>
    <cellStyle name="Normal 2 18" xfId="146" xr:uid="{00000000-0005-0000-0000-00008F000000}"/>
    <cellStyle name="Normal 2 19" xfId="147" xr:uid="{00000000-0005-0000-0000-000090000000}"/>
    <cellStyle name="Normal 2 2" xfId="148" xr:uid="{00000000-0005-0000-0000-000091000000}"/>
    <cellStyle name="Normal 2 2 2" xfId="149" xr:uid="{00000000-0005-0000-0000-000092000000}"/>
    <cellStyle name="Normal 2 2 3" xfId="150" xr:uid="{00000000-0005-0000-0000-000093000000}"/>
    <cellStyle name="Normal 2 2 4" xfId="151" xr:uid="{00000000-0005-0000-0000-000094000000}"/>
    <cellStyle name="Normal 2 2 5" xfId="152" xr:uid="{00000000-0005-0000-0000-000095000000}"/>
    <cellStyle name="Normal 2 2 6" xfId="153" xr:uid="{00000000-0005-0000-0000-000096000000}"/>
    <cellStyle name="Normal 2 20" xfId="154" xr:uid="{00000000-0005-0000-0000-000097000000}"/>
    <cellStyle name="Normal 2 21" xfId="155" xr:uid="{00000000-0005-0000-0000-000098000000}"/>
    <cellStyle name="Normal 2 22" xfId="156" xr:uid="{00000000-0005-0000-0000-000099000000}"/>
    <cellStyle name="Normal 2 23" xfId="157" xr:uid="{00000000-0005-0000-0000-00009A000000}"/>
    <cellStyle name="Normal 2 24" xfId="158" xr:uid="{00000000-0005-0000-0000-00009B000000}"/>
    <cellStyle name="Normal 2 25" xfId="159" xr:uid="{00000000-0005-0000-0000-00009C000000}"/>
    <cellStyle name="Normal 2 26" xfId="160" xr:uid="{00000000-0005-0000-0000-00009D000000}"/>
    <cellStyle name="Normal 2 27" xfId="161" xr:uid="{00000000-0005-0000-0000-00009E000000}"/>
    <cellStyle name="Normal 2 28" xfId="162" xr:uid="{00000000-0005-0000-0000-00009F000000}"/>
    <cellStyle name="Normal 2 29" xfId="163" xr:uid="{00000000-0005-0000-0000-0000A0000000}"/>
    <cellStyle name="Normal 2 3" xfId="164" xr:uid="{00000000-0005-0000-0000-0000A1000000}"/>
    <cellStyle name="Normal 2 3 2" xfId="165" xr:uid="{00000000-0005-0000-0000-0000A2000000}"/>
    <cellStyle name="Normal 2 3 3" xfId="166" xr:uid="{00000000-0005-0000-0000-0000A3000000}"/>
    <cellStyle name="Normal 2 3 4" xfId="167" xr:uid="{00000000-0005-0000-0000-0000A4000000}"/>
    <cellStyle name="Normal 2 3 5" xfId="168" xr:uid="{00000000-0005-0000-0000-0000A5000000}"/>
    <cellStyle name="Normal 2 3 6" xfId="169" xr:uid="{00000000-0005-0000-0000-0000A6000000}"/>
    <cellStyle name="Normal 2 30" xfId="170" xr:uid="{00000000-0005-0000-0000-0000A7000000}"/>
    <cellStyle name="Normal 2 31" xfId="171" xr:uid="{00000000-0005-0000-0000-0000A8000000}"/>
    <cellStyle name="Normal 2 32" xfId="172" xr:uid="{00000000-0005-0000-0000-0000A9000000}"/>
    <cellStyle name="Normal 2 33" xfId="173" xr:uid="{00000000-0005-0000-0000-0000AA000000}"/>
    <cellStyle name="Normal 2 34" xfId="174" xr:uid="{00000000-0005-0000-0000-0000AB000000}"/>
    <cellStyle name="Normal 2 35" xfId="175" xr:uid="{00000000-0005-0000-0000-0000AC000000}"/>
    <cellStyle name="Normal 2 36" xfId="176" xr:uid="{00000000-0005-0000-0000-0000AD000000}"/>
    <cellStyle name="Normal 2 37" xfId="177" xr:uid="{00000000-0005-0000-0000-0000AE000000}"/>
    <cellStyle name="Normal 2 38" xfId="178" xr:uid="{00000000-0005-0000-0000-0000AF000000}"/>
    <cellStyle name="Normal 2 39" xfId="179" xr:uid="{00000000-0005-0000-0000-0000B0000000}"/>
    <cellStyle name="Normal 2 4" xfId="180" xr:uid="{00000000-0005-0000-0000-0000B1000000}"/>
    <cellStyle name="Normal 2 4 2" xfId="181" xr:uid="{00000000-0005-0000-0000-0000B2000000}"/>
    <cellStyle name="Normal 2 40" xfId="182" xr:uid="{00000000-0005-0000-0000-0000B3000000}"/>
    <cellStyle name="Normal 2 41" xfId="183" xr:uid="{00000000-0005-0000-0000-0000B4000000}"/>
    <cellStyle name="Normal 2 42" xfId="184" xr:uid="{00000000-0005-0000-0000-0000B5000000}"/>
    <cellStyle name="Normal 2 43" xfId="185" xr:uid="{00000000-0005-0000-0000-0000B6000000}"/>
    <cellStyle name="Normal 2 44" xfId="186" xr:uid="{00000000-0005-0000-0000-0000B7000000}"/>
    <cellStyle name="Normal 2 45" xfId="187" xr:uid="{00000000-0005-0000-0000-0000B8000000}"/>
    <cellStyle name="Normal 2 46" xfId="188" xr:uid="{00000000-0005-0000-0000-0000B9000000}"/>
    <cellStyle name="Normal 2 47" xfId="189" xr:uid="{00000000-0005-0000-0000-0000BA000000}"/>
    <cellStyle name="Normal 2 48" xfId="190" xr:uid="{00000000-0005-0000-0000-0000BB000000}"/>
    <cellStyle name="Normal 2 49" xfId="191" xr:uid="{00000000-0005-0000-0000-0000BC000000}"/>
    <cellStyle name="Normal 2 5" xfId="192" xr:uid="{00000000-0005-0000-0000-0000BD000000}"/>
    <cellStyle name="Normal 2 5 2" xfId="193" xr:uid="{00000000-0005-0000-0000-0000BE000000}"/>
    <cellStyle name="Normal 2 50" xfId="194" xr:uid="{00000000-0005-0000-0000-0000BF000000}"/>
    <cellStyle name="Normal 2 51" xfId="195" xr:uid="{00000000-0005-0000-0000-0000C0000000}"/>
    <cellStyle name="Normal 2 52" xfId="196" xr:uid="{00000000-0005-0000-0000-0000C1000000}"/>
    <cellStyle name="Normal 2 53" xfId="197" xr:uid="{00000000-0005-0000-0000-0000C2000000}"/>
    <cellStyle name="Normal 2 54" xfId="198" xr:uid="{00000000-0005-0000-0000-0000C3000000}"/>
    <cellStyle name="Normal 2 55" xfId="199" xr:uid="{00000000-0005-0000-0000-0000C4000000}"/>
    <cellStyle name="Normal 2 56" xfId="200" xr:uid="{00000000-0005-0000-0000-0000C5000000}"/>
    <cellStyle name="Normal 2 57" xfId="201" xr:uid="{00000000-0005-0000-0000-0000C6000000}"/>
    <cellStyle name="Normal 2 58" xfId="202" xr:uid="{00000000-0005-0000-0000-0000C7000000}"/>
    <cellStyle name="Normal 2 59" xfId="203" xr:uid="{00000000-0005-0000-0000-0000C8000000}"/>
    <cellStyle name="Normal 2 6" xfId="204" xr:uid="{00000000-0005-0000-0000-0000C9000000}"/>
    <cellStyle name="Normal 2 6 2" xfId="205" xr:uid="{00000000-0005-0000-0000-0000CA000000}"/>
    <cellStyle name="Normal 2 60" xfId="206" xr:uid="{00000000-0005-0000-0000-0000CB000000}"/>
    <cellStyle name="Normal 2 61" xfId="207" xr:uid="{00000000-0005-0000-0000-0000CC000000}"/>
    <cellStyle name="Normal 2 62" xfId="208" xr:uid="{00000000-0005-0000-0000-0000CD000000}"/>
    <cellStyle name="Normal 2 63" xfId="209" xr:uid="{00000000-0005-0000-0000-0000CE000000}"/>
    <cellStyle name="Normal 2 64" xfId="210" xr:uid="{00000000-0005-0000-0000-0000CF000000}"/>
    <cellStyle name="Normal 2 65" xfId="211" xr:uid="{00000000-0005-0000-0000-0000D0000000}"/>
    <cellStyle name="Normal 2 66" xfId="212" xr:uid="{00000000-0005-0000-0000-0000D1000000}"/>
    <cellStyle name="Normal 2 67" xfId="213" xr:uid="{00000000-0005-0000-0000-0000D2000000}"/>
    <cellStyle name="Normal 2 68" xfId="214" xr:uid="{00000000-0005-0000-0000-0000D3000000}"/>
    <cellStyle name="Normal 2 69" xfId="215" xr:uid="{00000000-0005-0000-0000-0000D4000000}"/>
    <cellStyle name="Normal 2 7" xfId="216" xr:uid="{00000000-0005-0000-0000-0000D5000000}"/>
    <cellStyle name="Normal 2 7 2" xfId="217" xr:uid="{00000000-0005-0000-0000-0000D6000000}"/>
    <cellStyle name="Normal 2 70" xfId="218" xr:uid="{00000000-0005-0000-0000-0000D7000000}"/>
    <cellStyle name="Normal 2 71" xfId="219" xr:uid="{00000000-0005-0000-0000-0000D8000000}"/>
    <cellStyle name="Normal 2 72" xfId="220" xr:uid="{00000000-0005-0000-0000-0000D9000000}"/>
    <cellStyle name="Normal 2 73" xfId="221" xr:uid="{00000000-0005-0000-0000-0000DA000000}"/>
    <cellStyle name="Normal 2 74" xfId="222" xr:uid="{00000000-0005-0000-0000-0000DB000000}"/>
    <cellStyle name="Normal 2 75" xfId="223" xr:uid="{00000000-0005-0000-0000-0000DC000000}"/>
    <cellStyle name="Normal 2 76" xfId="224" xr:uid="{00000000-0005-0000-0000-0000DD000000}"/>
    <cellStyle name="Normal 2 77" xfId="225" xr:uid="{00000000-0005-0000-0000-0000DE000000}"/>
    <cellStyle name="Normal 2 78" xfId="226" xr:uid="{00000000-0005-0000-0000-0000DF000000}"/>
    <cellStyle name="Normal 2 79" xfId="227" xr:uid="{00000000-0005-0000-0000-0000E0000000}"/>
    <cellStyle name="Normal 2 8" xfId="228" xr:uid="{00000000-0005-0000-0000-0000E1000000}"/>
    <cellStyle name="Normal 2 8 2" xfId="229" xr:uid="{00000000-0005-0000-0000-0000E2000000}"/>
    <cellStyle name="Normal 2 80" xfId="230" xr:uid="{00000000-0005-0000-0000-0000E3000000}"/>
    <cellStyle name="Normal 2 81" xfId="231" xr:uid="{00000000-0005-0000-0000-0000E4000000}"/>
    <cellStyle name="Normal 2 82" xfId="232" xr:uid="{00000000-0005-0000-0000-0000E5000000}"/>
    <cellStyle name="Normal 2 83" xfId="233" xr:uid="{00000000-0005-0000-0000-0000E6000000}"/>
    <cellStyle name="Normal 2 84" xfId="234" xr:uid="{00000000-0005-0000-0000-0000E7000000}"/>
    <cellStyle name="Normal 2 85" xfId="235" xr:uid="{00000000-0005-0000-0000-0000E8000000}"/>
    <cellStyle name="Normal 2 86" xfId="236" xr:uid="{00000000-0005-0000-0000-0000E9000000}"/>
    <cellStyle name="Normal 2 87" xfId="237" xr:uid="{00000000-0005-0000-0000-0000EA000000}"/>
    <cellStyle name="Normal 2 88" xfId="238" xr:uid="{00000000-0005-0000-0000-0000EB000000}"/>
    <cellStyle name="Normal 2 89" xfId="239" xr:uid="{00000000-0005-0000-0000-0000EC000000}"/>
    <cellStyle name="Normal 2 9" xfId="240" xr:uid="{00000000-0005-0000-0000-0000ED000000}"/>
    <cellStyle name="Normal 2 90" xfId="241" xr:uid="{00000000-0005-0000-0000-0000EE000000}"/>
    <cellStyle name="Normal 28 2" xfId="2" xr:uid="{00000000-0005-0000-0000-0000EF000000}"/>
    <cellStyle name="Normal 3" xfId="242" xr:uid="{00000000-0005-0000-0000-0000F0000000}"/>
    <cellStyle name="Normal 3 2" xfId="243" xr:uid="{00000000-0005-0000-0000-0000F1000000}"/>
    <cellStyle name="Normal 4" xfId="244" xr:uid="{00000000-0005-0000-0000-0000F2000000}"/>
    <cellStyle name="Normal 4 2" xfId="245" xr:uid="{00000000-0005-0000-0000-0000F3000000}"/>
    <cellStyle name="Normal 4 3" xfId="246" xr:uid="{00000000-0005-0000-0000-0000F4000000}"/>
    <cellStyle name="Normal 4 4" xfId="247" xr:uid="{00000000-0005-0000-0000-0000F5000000}"/>
    <cellStyle name="Normal 4 5" xfId="248" xr:uid="{00000000-0005-0000-0000-0000F6000000}"/>
    <cellStyle name="Normal 4 6" xfId="249" xr:uid="{00000000-0005-0000-0000-0000F7000000}"/>
    <cellStyle name="Normal 5" xfId="250" xr:uid="{00000000-0005-0000-0000-0000F8000000}"/>
    <cellStyle name="Normal 5 2" xfId="251" xr:uid="{00000000-0005-0000-0000-0000F9000000}"/>
    <cellStyle name="Normal 6" xfId="252" xr:uid="{00000000-0005-0000-0000-0000FA000000}"/>
    <cellStyle name="Normal 6 2" xfId="253" xr:uid="{00000000-0005-0000-0000-0000FB000000}"/>
    <cellStyle name="Normal 7" xfId="254" xr:uid="{00000000-0005-0000-0000-0000FC000000}"/>
    <cellStyle name="Normal 7 2" xfId="255" xr:uid="{00000000-0005-0000-0000-0000FD000000}"/>
    <cellStyle name="Normal 8" xfId="256" xr:uid="{00000000-0005-0000-0000-0000FE000000}"/>
    <cellStyle name="Normal 8 2" xfId="257" xr:uid="{00000000-0005-0000-0000-0000FF000000}"/>
    <cellStyle name="Normal 9" xfId="258" xr:uid="{00000000-0005-0000-0000-000000010000}"/>
    <cellStyle name="Normal 9 2" xfId="259" xr:uid="{00000000-0005-0000-0000-000001010000}"/>
    <cellStyle name="Normal Table" xfId="260" xr:uid="{00000000-0005-0000-0000-000002010000}"/>
    <cellStyle name="Normal_Exportaciones 2007" xfId="3" xr:uid="{00000000-0005-0000-0000-000003010000}"/>
    <cellStyle name="Note 2 10" xfId="261" xr:uid="{00000000-0005-0000-0000-000004010000}"/>
    <cellStyle name="Note 2 11" xfId="262" xr:uid="{00000000-0005-0000-0000-000005010000}"/>
    <cellStyle name="Note 2 12" xfId="263" xr:uid="{00000000-0005-0000-0000-000006010000}"/>
    <cellStyle name="Note 2 13" xfId="264" xr:uid="{00000000-0005-0000-0000-000007010000}"/>
    <cellStyle name="Note 2 14" xfId="265" xr:uid="{00000000-0005-0000-0000-000008010000}"/>
    <cellStyle name="Note 2 15" xfId="266" xr:uid="{00000000-0005-0000-0000-000009010000}"/>
    <cellStyle name="Note 2 16" xfId="267" xr:uid="{00000000-0005-0000-0000-00000A010000}"/>
    <cellStyle name="Note 2 17" xfId="268" xr:uid="{00000000-0005-0000-0000-00000B010000}"/>
    <cellStyle name="Note 2 18" xfId="269" xr:uid="{00000000-0005-0000-0000-00000C010000}"/>
    <cellStyle name="Note 2 19" xfId="270" xr:uid="{00000000-0005-0000-0000-00000D010000}"/>
    <cellStyle name="Note 2 2" xfId="271" xr:uid="{00000000-0005-0000-0000-00000E010000}"/>
    <cellStyle name="Note 2 20" xfId="272" xr:uid="{00000000-0005-0000-0000-00000F010000}"/>
    <cellStyle name="Note 2 21" xfId="273" xr:uid="{00000000-0005-0000-0000-000010010000}"/>
    <cellStyle name="Note 2 22" xfId="274" xr:uid="{00000000-0005-0000-0000-000011010000}"/>
    <cellStyle name="Note 2 23" xfId="275" xr:uid="{00000000-0005-0000-0000-000012010000}"/>
    <cellStyle name="Note 2 24" xfId="276" xr:uid="{00000000-0005-0000-0000-000013010000}"/>
    <cellStyle name="Note 2 25" xfId="277" xr:uid="{00000000-0005-0000-0000-000014010000}"/>
    <cellStyle name="Note 2 26" xfId="278" xr:uid="{00000000-0005-0000-0000-000015010000}"/>
    <cellStyle name="Note 2 27" xfId="279" xr:uid="{00000000-0005-0000-0000-000016010000}"/>
    <cellStyle name="Note 2 28" xfId="280" xr:uid="{00000000-0005-0000-0000-000017010000}"/>
    <cellStyle name="Note 2 29" xfId="281" xr:uid="{00000000-0005-0000-0000-000018010000}"/>
    <cellStyle name="Note 2 3" xfId="282" xr:uid="{00000000-0005-0000-0000-000019010000}"/>
    <cellStyle name="Note 2 30" xfId="283" xr:uid="{00000000-0005-0000-0000-00001A010000}"/>
    <cellStyle name="Note 2 31" xfId="284" xr:uid="{00000000-0005-0000-0000-00001B010000}"/>
    <cellStyle name="Note 2 32" xfId="285" xr:uid="{00000000-0005-0000-0000-00001C010000}"/>
    <cellStyle name="Note 2 33" xfId="286" xr:uid="{00000000-0005-0000-0000-00001D010000}"/>
    <cellStyle name="Note 2 34" xfId="287" xr:uid="{00000000-0005-0000-0000-00001E010000}"/>
    <cellStyle name="Note 2 35" xfId="288" xr:uid="{00000000-0005-0000-0000-00001F010000}"/>
    <cellStyle name="Note 2 36" xfId="289" xr:uid="{00000000-0005-0000-0000-000020010000}"/>
    <cellStyle name="Note 2 37" xfId="290" xr:uid="{00000000-0005-0000-0000-000021010000}"/>
    <cellStyle name="Note 2 38" xfId="291" xr:uid="{00000000-0005-0000-0000-000022010000}"/>
    <cellStyle name="Note 2 39" xfId="292" xr:uid="{00000000-0005-0000-0000-000023010000}"/>
    <cellStyle name="Note 2 4" xfId="293" xr:uid="{00000000-0005-0000-0000-000024010000}"/>
    <cellStyle name="Note 2 40" xfId="294" xr:uid="{00000000-0005-0000-0000-000025010000}"/>
    <cellStyle name="Note 2 41" xfId="295" xr:uid="{00000000-0005-0000-0000-000026010000}"/>
    <cellStyle name="Note 2 42" xfId="296" xr:uid="{00000000-0005-0000-0000-000027010000}"/>
    <cellStyle name="Note 2 43" xfId="297" xr:uid="{00000000-0005-0000-0000-000028010000}"/>
    <cellStyle name="Note 2 44" xfId="298" xr:uid="{00000000-0005-0000-0000-000029010000}"/>
    <cellStyle name="Note 2 45" xfId="299" xr:uid="{00000000-0005-0000-0000-00002A010000}"/>
    <cellStyle name="Note 2 46" xfId="300" xr:uid="{00000000-0005-0000-0000-00002B010000}"/>
    <cellStyle name="Note 2 47" xfId="301" xr:uid="{00000000-0005-0000-0000-00002C010000}"/>
    <cellStyle name="Note 2 48" xfId="302" xr:uid="{00000000-0005-0000-0000-00002D010000}"/>
    <cellStyle name="Note 2 49" xfId="303" xr:uid="{00000000-0005-0000-0000-00002E010000}"/>
    <cellStyle name="Note 2 5" xfId="304" xr:uid="{00000000-0005-0000-0000-00002F010000}"/>
    <cellStyle name="Note 2 50" xfId="305" xr:uid="{00000000-0005-0000-0000-000030010000}"/>
    <cellStyle name="Note 2 51" xfId="306" xr:uid="{00000000-0005-0000-0000-000031010000}"/>
    <cellStyle name="Note 2 52" xfId="307" xr:uid="{00000000-0005-0000-0000-000032010000}"/>
    <cellStyle name="Note 2 53" xfId="308" xr:uid="{00000000-0005-0000-0000-000033010000}"/>
    <cellStyle name="Note 2 54" xfId="309" xr:uid="{00000000-0005-0000-0000-000034010000}"/>
    <cellStyle name="Note 2 55" xfId="310" xr:uid="{00000000-0005-0000-0000-000035010000}"/>
    <cellStyle name="Note 2 56" xfId="311" xr:uid="{00000000-0005-0000-0000-000036010000}"/>
    <cellStyle name="Note 2 57" xfId="312" xr:uid="{00000000-0005-0000-0000-000037010000}"/>
    <cellStyle name="Note 2 58" xfId="313" xr:uid="{00000000-0005-0000-0000-000038010000}"/>
    <cellStyle name="Note 2 59" xfId="314" xr:uid="{00000000-0005-0000-0000-000039010000}"/>
    <cellStyle name="Note 2 6" xfId="315" xr:uid="{00000000-0005-0000-0000-00003A010000}"/>
    <cellStyle name="Note 2 60" xfId="316" xr:uid="{00000000-0005-0000-0000-00003B010000}"/>
    <cellStyle name="Note 2 61" xfId="317" xr:uid="{00000000-0005-0000-0000-00003C010000}"/>
    <cellStyle name="Note 2 62" xfId="318" xr:uid="{00000000-0005-0000-0000-00003D010000}"/>
    <cellStyle name="Note 2 63" xfId="319" xr:uid="{00000000-0005-0000-0000-00003E010000}"/>
    <cellStyle name="Note 2 64" xfId="320" xr:uid="{00000000-0005-0000-0000-00003F010000}"/>
    <cellStyle name="Note 2 65" xfId="321" xr:uid="{00000000-0005-0000-0000-000040010000}"/>
    <cellStyle name="Note 2 66" xfId="322" xr:uid="{00000000-0005-0000-0000-000041010000}"/>
    <cellStyle name="Note 2 67" xfId="323" xr:uid="{00000000-0005-0000-0000-000042010000}"/>
    <cellStyle name="Note 2 68" xfId="324" xr:uid="{00000000-0005-0000-0000-000043010000}"/>
    <cellStyle name="Note 2 69" xfId="325" xr:uid="{00000000-0005-0000-0000-000044010000}"/>
    <cellStyle name="Note 2 7" xfId="326" xr:uid="{00000000-0005-0000-0000-000045010000}"/>
    <cellStyle name="Note 2 70" xfId="327" xr:uid="{00000000-0005-0000-0000-000046010000}"/>
    <cellStyle name="Note 2 71" xfId="328" xr:uid="{00000000-0005-0000-0000-000047010000}"/>
    <cellStyle name="Note 2 72" xfId="329" xr:uid="{00000000-0005-0000-0000-000048010000}"/>
    <cellStyle name="Note 2 73" xfId="330" xr:uid="{00000000-0005-0000-0000-000049010000}"/>
    <cellStyle name="Note 2 74" xfId="331" xr:uid="{00000000-0005-0000-0000-00004A010000}"/>
    <cellStyle name="Note 2 75" xfId="332" xr:uid="{00000000-0005-0000-0000-00004B010000}"/>
    <cellStyle name="Note 2 76" xfId="333" xr:uid="{00000000-0005-0000-0000-00004C010000}"/>
    <cellStyle name="Note 2 77" xfId="334" xr:uid="{00000000-0005-0000-0000-00004D010000}"/>
    <cellStyle name="Note 2 78" xfId="335" xr:uid="{00000000-0005-0000-0000-00004E010000}"/>
    <cellStyle name="Note 2 79" xfId="336" xr:uid="{00000000-0005-0000-0000-00004F010000}"/>
    <cellStyle name="Note 2 8" xfId="337" xr:uid="{00000000-0005-0000-0000-000050010000}"/>
    <cellStyle name="Note 2 80" xfId="338" xr:uid="{00000000-0005-0000-0000-000051010000}"/>
    <cellStyle name="Note 2 81" xfId="339" xr:uid="{00000000-0005-0000-0000-000052010000}"/>
    <cellStyle name="Note 2 82" xfId="340" xr:uid="{00000000-0005-0000-0000-000053010000}"/>
    <cellStyle name="Note 2 83" xfId="341" xr:uid="{00000000-0005-0000-0000-000054010000}"/>
    <cellStyle name="Note 2 84" xfId="342" xr:uid="{00000000-0005-0000-0000-000055010000}"/>
    <cellStyle name="Note 2 85" xfId="343" xr:uid="{00000000-0005-0000-0000-000056010000}"/>
    <cellStyle name="Note 2 86" xfId="344" xr:uid="{00000000-0005-0000-0000-000057010000}"/>
    <cellStyle name="Note 2 87" xfId="345" xr:uid="{00000000-0005-0000-0000-000058010000}"/>
    <cellStyle name="Note 2 88" xfId="346" xr:uid="{00000000-0005-0000-0000-000059010000}"/>
    <cellStyle name="Note 2 89" xfId="347" xr:uid="{00000000-0005-0000-0000-00005A010000}"/>
    <cellStyle name="Note 2 9" xfId="348" xr:uid="{00000000-0005-0000-0000-00005B010000}"/>
    <cellStyle name="Note 2 90" xfId="349" xr:uid="{00000000-0005-0000-0000-00005C010000}"/>
    <cellStyle name="Note 3 10" xfId="350" xr:uid="{00000000-0005-0000-0000-00005D010000}"/>
    <cellStyle name="Note 3 11" xfId="351" xr:uid="{00000000-0005-0000-0000-00005E010000}"/>
    <cellStyle name="Note 3 12" xfId="352" xr:uid="{00000000-0005-0000-0000-00005F010000}"/>
    <cellStyle name="Note 3 13" xfId="353" xr:uid="{00000000-0005-0000-0000-000060010000}"/>
    <cellStyle name="Note 3 14" xfId="354" xr:uid="{00000000-0005-0000-0000-000061010000}"/>
    <cellStyle name="Note 3 15" xfId="355" xr:uid="{00000000-0005-0000-0000-000062010000}"/>
    <cellStyle name="Note 3 16" xfId="356" xr:uid="{00000000-0005-0000-0000-000063010000}"/>
    <cellStyle name="Note 3 17" xfId="357" xr:uid="{00000000-0005-0000-0000-000064010000}"/>
    <cellStyle name="Note 3 18" xfId="358" xr:uid="{00000000-0005-0000-0000-000065010000}"/>
    <cellStyle name="Note 3 19" xfId="359" xr:uid="{00000000-0005-0000-0000-000066010000}"/>
    <cellStyle name="Note 3 2" xfId="360" xr:uid="{00000000-0005-0000-0000-000067010000}"/>
    <cellStyle name="Note 3 20" xfId="361" xr:uid="{00000000-0005-0000-0000-000068010000}"/>
    <cellStyle name="Note 3 21" xfId="362" xr:uid="{00000000-0005-0000-0000-000069010000}"/>
    <cellStyle name="Note 3 22" xfId="363" xr:uid="{00000000-0005-0000-0000-00006A010000}"/>
    <cellStyle name="Note 3 23" xfId="364" xr:uid="{00000000-0005-0000-0000-00006B010000}"/>
    <cellStyle name="Note 3 24" xfId="365" xr:uid="{00000000-0005-0000-0000-00006C010000}"/>
    <cellStyle name="Note 3 25" xfId="366" xr:uid="{00000000-0005-0000-0000-00006D010000}"/>
    <cellStyle name="Note 3 26" xfId="367" xr:uid="{00000000-0005-0000-0000-00006E010000}"/>
    <cellStyle name="Note 3 27" xfId="368" xr:uid="{00000000-0005-0000-0000-00006F010000}"/>
    <cellStyle name="Note 3 28" xfId="369" xr:uid="{00000000-0005-0000-0000-000070010000}"/>
    <cellStyle name="Note 3 29" xfId="370" xr:uid="{00000000-0005-0000-0000-000071010000}"/>
    <cellStyle name="Note 3 3" xfId="371" xr:uid="{00000000-0005-0000-0000-000072010000}"/>
    <cellStyle name="Note 3 30" xfId="372" xr:uid="{00000000-0005-0000-0000-000073010000}"/>
    <cellStyle name="Note 3 31" xfId="373" xr:uid="{00000000-0005-0000-0000-000074010000}"/>
    <cellStyle name="Note 3 32" xfId="374" xr:uid="{00000000-0005-0000-0000-000075010000}"/>
    <cellStyle name="Note 3 33" xfId="375" xr:uid="{00000000-0005-0000-0000-000076010000}"/>
    <cellStyle name="Note 3 34" xfId="376" xr:uid="{00000000-0005-0000-0000-000077010000}"/>
    <cellStyle name="Note 3 35" xfId="377" xr:uid="{00000000-0005-0000-0000-000078010000}"/>
    <cellStyle name="Note 3 36" xfId="378" xr:uid="{00000000-0005-0000-0000-000079010000}"/>
    <cellStyle name="Note 3 37" xfId="379" xr:uid="{00000000-0005-0000-0000-00007A010000}"/>
    <cellStyle name="Note 3 38" xfId="380" xr:uid="{00000000-0005-0000-0000-00007B010000}"/>
    <cellStyle name="Note 3 39" xfId="381" xr:uid="{00000000-0005-0000-0000-00007C010000}"/>
    <cellStyle name="Note 3 4" xfId="382" xr:uid="{00000000-0005-0000-0000-00007D010000}"/>
    <cellStyle name="Note 3 40" xfId="383" xr:uid="{00000000-0005-0000-0000-00007E010000}"/>
    <cellStyle name="Note 3 41" xfId="384" xr:uid="{00000000-0005-0000-0000-00007F010000}"/>
    <cellStyle name="Note 3 42" xfId="385" xr:uid="{00000000-0005-0000-0000-000080010000}"/>
    <cellStyle name="Note 3 43" xfId="386" xr:uid="{00000000-0005-0000-0000-000081010000}"/>
    <cellStyle name="Note 3 44" xfId="387" xr:uid="{00000000-0005-0000-0000-000082010000}"/>
    <cellStyle name="Note 3 45" xfId="388" xr:uid="{00000000-0005-0000-0000-000083010000}"/>
    <cellStyle name="Note 3 46" xfId="389" xr:uid="{00000000-0005-0000-0000-000084010000}"/>
    <cellStyle name="Note 3 47" xfId="390" xr:uid="{00000000-0005-0000-0000-000085010000}"/>
    <cellStyle name="Note 3 48" xfId="391" xr:uid="{00000000-0005-0000-0000-000086010000}"/>
    <cellStyle name="Note 3 49" xfId="392" xr:uid="{00000000-0005-0000-0000-000087010000}"/>
    <cellStyle name="Note 3 5" xfId="393" xr:uid="{00000000-0005-0000-0000-000088010000}"/>
    <cellStyle name="Note 3 50" xfId="394" xr:uid="{00000000-0005-0000-0000-000089010000}"/>
    <cellStyle name="Note 3 51" xfId="395" xr:uid="{00000000-0005-0000-0000-00008A010000}"/>
    <cellStyle name="Note 3 52" xfId="396" xr:uid="{00000000-0005-0000-0000-00008B010000}"/>
    <cellStyle name="Note 3 53" xfId="397" xr:uid="{00000000-0005-0000-0000-00008C010000}"/>
    <cellStyle name="Note 3 54" xfId="398" xr:uid="{00000000-0005-0000-0000-00008D010000}"/>
    <cellStyle name="Note 3 55" xfId="399" xr:uid="{00000000-0005-0000-0000-00008E010000}"/>
    <cellStyle name="Note 3 56" xfId="400" xr:uid="{00000000-0005-0000-0000-00008F010000}"/>
    <cellStyle name="Note 3 57" xfId="401" xr:uid="{00000000-0005-0000-0000-000090010000}"/>
    <cellStyle name="Note 3 58" xfId="402" xr:uid="{00000000-0005-0000-0000-000091010000}"/>
    <cellStyle name="Note 3 59" xfId="403" xr:uid="{00000000-0005-0000-0000-000092010000}"/>
    <cellStyle name="Note 3 6" xfId="404" xr:uid="{00000000-0005-0000-0000-000093010000}"/>
    <cellStyle name="Note 3 60" xfId="405" xr:uid="{00000000-0005-0000-0000-000094010000}"/>
    <cellStyle name="Note 3 61" xfId="406" xr:uid="{00000000-0005-0000-0000-000095010000}"/>
    <cellStyle name="Note 3 62" xfId="407" xr:uid="{00000000-0005-0000-0000-000096010000}"/>
    <cellStyle name="Note 3 63" xfId="408" xr:uid="{00000000-0005-0000-0000-000097010000}"/>
    <cellStyle name="Note 3 64" xfId="409" xr:uid="{00000000-0005-0000-0000-000098010000}"/>
    <cellStyle name="Note 3 65" xfId="410" xr:uid="{00000000-0005-0000-0000-000099010000}"/>
    <cellStyle name="Note 3 66" xfId="411" xr:uid="{00000000-0005-0000-0000-00009A010000}"/>
    <cellStyle name="Note 3 67" xfId="412" xr:uid="{00000000-0005-0000-0000-00009B010000}"/>
    <cellStyle name="Note 3 68" xfId="413" xr:uid="{00000000-0005-0000-0000-00009C010000}"/>
    <cellStyle name="Note 3 69" xfId="414" xr:uid="{00000000-0005-0000-0000-00009D010000}"/>
    <cellStyle name="Note 3 7" xfId="415" xr:uid="{00000000-0005-0000-0000-00009E010000}"/>
    <cellStyle name="Note 3 70" xfId="416" xr:uid="{00000000-0005-0000-0000-00009F010000}"/>
    <cellStyle name="Note 3 71" xfId="417" xr:uid="{00000000-0005-0000-0000-0000A0010000}"/>
    <cellStyle name="Note 3 72" xfId="418" xr:uid="{00000000-0005-0000-0000-0000A1010000}"/>
    <cellStyle name="Note 3 73" xfId="419" xr:uid="{00000000-0005-0000-0000-0000A2010000}"/>
    <cellStyle name="Note 3 74" xfId="420" xr:uid="{00000000-0005-0000-0000-0000A3010000}"/>
    <cellStyle name="Note 3 75" xfId="421" xr:uid="{00000000-0005-0000-0000-0000A4010000}"/>
    <cellStyle name="Note 3 76" xfId="422" xr:uid="{00000000-0005-0000-0000-0000A5010000}"/>
    <cellStyle name="Note 3 77" xfId="423" xr:uid="{00000000-0005-0000-0000-0000A6010000}"/>
    <cellStyle name="Note 3 78" xfId="424" xr:uid="{00000000-0005-0000-0000-0000A7010000}"/>
    <cellStyle name="Note 3 79" xfId="425" xr:uid="{00000000-0005-0000-0000-0000A8010000}"/>
    <cellStyle name="Note 3 8" xfId="426" xr:uid="{00000000-0005-0000-0000-0000A9010000}"/>
    <cellStyle name="Note 3 80" xfId="427" xr:uid="{00000000-0005-0000-0000-0000AA010000}"/>
    <cellStyle name="Note 3 81" xfId="428" xr:uid="{00000000-0005-0000-0000-0000AB010000}"/>
    <cellStyle name="Note 3 82" xfId="429" xr:uid="{00000000-0005-0000-0000-0000AC010000}"/>
    <cellStyle name="Note 3 83" xfId="430" xr:uid="{00000000-0005-0000-0000-0000AD010000}"/>
    <cellStyle name="Note 3 84" xfId="431" xr:uid="{00000000-0005-0000-0000-0000AE010000}"/>
    <cellStyle name="Note 3 85" xfId="432" xr:uid="{00000000-0005-0000-0000-0000AF010000}"/>
    <cellStyle name="Note 3 86" xfId="433" xr:uid="{00000000-0005-0000-0000-0000B0010000}"/>
    <cellStyle name="Note 3 87" xfId="434" xr:uid="{00000000-0005-0000-0000-0000B1010000}"/>
    <cellStyle name="Note 3 88" xfId="435" xr:uid="{00000000-0005-0000-0000-0000B2010000}"/>
    <cellStyle name="Note 3 89" xfId="436" xr:uid="{00000000-0005-0000-0000-0000B3010000}"/>
    <cellStyle name="Note 3 9" xfId="437" xr:uid="{00000000-0005-0000-0000-0000B4010000}"/>
    <cellStyle name="Note 3 90" xfId="438" xr:uid="{00000000-0005-0000-0000-0000B5010000}"/>
    <cellStyle name="Note 4 10" xfId="439" xr:uid="{00000000-0005-0000-0000-0000B6010000}"/>
    <cellStyle name="Note 4 11" xfId="440" xr:uid="{00000000-0005-0000-0000-0000B7010000}"/>
    <cellStyle name="Note 4 12" xfId="441" xr:uid="{00000000-0005-0000-0000-0000B8010000}"/>
    <cellStyle name="Note 4 13" xfId="442" xr:uid="{00000000-0005-0000-0000-0000B9010000}"/>
    <cellStyle name="Note 4 14" xfId="443" xr:uid="{00000000-0005-0000-0000-0000BA010000}"/>
    <cellStyle name="Note 4 15" xfId="444" xr:uid="{00000000-0005-0000-0000-0000BB010000}"/>
    <cellStyle name="Note 4 16" xfId="445" xr:uid="{00000000-0005-0000-0000-0000BC010000}"/>
    <cellStyle name="Note 4 17" xfId="446" xr:uid="{00000000-0005-0000-0000-0000BD010000}"/>
    <cellStyle name="Note 4 18" xfId="447" xr:uid="{00000000-0005-0000-0000-0000BE010000}"/>
    <cellStyle name="Note 4 19" xfId="448" xr:uid="{00000000-0005-0000-0000-0000BF010000}"/>
    <cellStyle name="Note 4 2" xfId="449" xr:uid="{00000000-0005-0000-0000-0000C0010000}"/>
    <cellStyle name="Note 4 20" xfId="450" xr:uid="{00000000-0005-0000-0000-0000C1010000}"/>
    <cellStyle name="Note 4 21" xfId="451" xr:uid="{00000000-0005-0000-0000-0000C2010000}"/>
    <cellStyle name="Note 4 22" xfId="452" xr:uid="{00000000-0005-0000-0000-0000C3010000}"/>
    <cellStyle name="Note 4 23" xfId="453" xr:uid="{00000000-0005-0000-0000-0000C4010000}"/>
    <cellStyle name="Note 4 24" xfId="454" xr:uid="{00000000-0005-0000-0000-0000C5010000}"/>
    <cellStyle name="Note 4 25" xfId="455" xr:uid="{00000000-0005-0000-0000-0000C6010000}"/>
    <cellStyle name="Note 4 26" xfId="456" xr:uid="{00000000-0005-0000-0000-0000C7010000}"/>
    <cellStyle name="Note 4 27" xfId="457" xr:uid="{00000000-0005-0000-0000-0000C8010000}"/>
    <cellStyle name="Note 4 28" xfId="458" xr:uid="{00000000-0005-0000-0000-0000C9010000}"/>
    <cellStyle name="Note 4 29" xfId="459" xr:uid="{00000000-0005-0000-0000-0000CA010000}"/>
    <cellStyle name="Note 4 3" xfId="460" xr:uid="{00000000-0005-0000-0000-0000CB010000}"/>
    <cellStyle name="Note 4 30" xfId="461" xr:uid="{00000000-0005-0000-0000-0000CC010000}"/>
    <cellStyle name="Note 4 31" xfId="462" xr:uid="{00000000-0005-0000-0000-0000CD010000}"/>
    <cellStyle name="Note 4 32" xfId="463" xr:uid="{00000000-0005-0000-0000-0000CE010000}"/>
    <cellStyle name="Note 4 33" xfId="464" xr:uid="{00000000-0005-0000-0000-0000CF010000}"/>
    <cellStyle name="Note 4 34" xfId="465" xr:uid="{00000000-0005-0000-0000-0000D0010000}"/>
    <cellStyle name="Note 4 35" xfId="466" xr:uid="{00000000-0005-0000-0000-0000D1010000}"/>
    <cellStyle name="Note 4 36" xfId="467" xr:uid="{00000000-0005-0000-0000-0000D2010000}"/>
    <cellStyle name="Note 4 37" xfId="468" xr:uid="{00000000-0005-0000-0000-0000D3010000}"/>
    <cellStyle name="Note 4 38" xfId="469" xr:uid="{00000000-0005-0000-0000-0000D4010000}"/>
    <cellStyle name="Note 4 39" xfId="470" xr:uid="{00000000-0005-0000-0000-0000D5010000}"/>
    <cellStyle name="Note 4 4" xfId="471" xr:uid="{00000000-0005-0000-0000-0000D6010000}"/>
    <cellStyle name="Note 4 40" xfId="472" xr:uid="{00000000-0005-0000-0000-0000D7010000}"/>
    <cellStyle name="Note 4 41" xfId="473" xr:uid="{00000000-0005-0000-0000-0000D8010000}"/>
    <cellStyle name="Note 4 42" xfId="474" xr:uid="{00000000-0005-0000-0000-0000D9010000}"/>
    <cellStyle name="Note 4 43" xfId="475" xr:uid="{00000000-0005-0000-0000-0000DA010000}"/>
    <cellStyle name="Note 4 44" xfId="476" xr:uid="{00000000-0005-0000-0000-0000DB010000}"/>
    <cellStyle name="Note 4 45" xfId="477" xr:uid="{00000000-0005-0000-0000-0000DC010000}"/>
    <cellStyle name="Note 4 46" xfId="478" xr:uid="{00000000-0005-0000-0000-0000DD010000}"/>
    <cellStyle name="Note 4 47" xfId="479" xr:uid="{00000000-0005-0000-0000-0000DE010000}"/>
    <cellStyle name="Note 4 48" xfId="480" xr:uid="{00000000-0005-0000-0000-0000DF010000}"/>
    <cellStyle name="Note 4 49" xfId="481" xr:uid="{00000000-0005-0000-0000-0000E0010000}"/>
    <cellStyle name="Note 4 5" xfId="482" xr:uid="{00000000-0005-0000-0000-0000E1010000}"/>
    <cellStyle name="Note 4 50" xfId="483" xr:uid="{00000000-0005-0000-0000-0000E2010000}"/>
    <cellStyle name="Note 4 51" xfId="484" xr:uid="{00000000-0005-0000-0000-0000E3010000}"/>
    <cellStyle name="Note 4 52" xfId="485" xr:uid="{00000000-0005-0000-0000-0000E4010000}"/>
    <cellStyle name="Note 4 53" xfId="486" xr:uid="{00000000-0005-0000-0000-0000E5010000}"/>
    <cellStyle name="Note 4 54" xfId="487" xr:uid="{00000000-0005-0000-0000-0000E6010000}"/>
    <cellStyle name="Note 4 55" xfId="488" xr:uid="{00000000-0005-0000-0000-0000E7010000}"/>
    <cellStyle name="Note 4 56" xfId="489" xr:uid="{00000000-0005-0000-0000-0000E8010000}"/>
    <cellStyle name="Note 4 57" xfId="490" xr:uid="{00000000-0005-0000-0000-0000E9010000}"/>
    <cellStyle name="Note 4 58" xfId="491" xr:uid="{00000000-0005-0000-0000-0000EA010000}"/>
    <cellStyle name="Note 4 59" xfId="492" xr:uid="{00000000-0005-0000-0000-0000EB010000}"/>
    <cellStyle name="Note 4 6" xfId="493" xr:uid="{00000000-0005-0000-0000-0000EC010000}"/>
    <cellStyle name="Note 4 60" xfId="494" xr:uid="{00000000-0005-0000-0000-0000ED010000}"/>
    <cellStyle name="Note 4 61" xfId="495" xr:uid="{00000000-0005-0000-0000-0000EE010000}"/>
    <cellStyle name="Note 4 62" xfId="496" xr:uid="{00000000-0005-0000-0000-0000EF010000}"/>
    <cellStyle name="Note 4 63" xfId="497" xr:uid="{00000000-0005-0000-0000-0000F0010000}"/>
    <cellStyle name="Note 4 64" xfId="498" xr:uid="{00000000-0005-0000-0000-0000F1010000}"/>
    <cellStyle name="Note 4 65" xfId="499" xr:uid="{00000000-0005-0000-0000-0000F2010000}"/>
    <cellStyle name="Note 4 66" xfId="500" xr:uid="{00000000-0005-0000-0000-0000F3010000}"/>
    <cellStyle name="Note 4 67" xfId="501" xr:uid="{00000000-0005-0000-0000-0000F4010000}"/>
    <cellStyle name="Note 4 68" xfId="502" xr:uid="{00000000-0005-0000-0000-0000F5010000}"/>
    <cellStyle name="Note 4 69" xfId="503" xr:uid="{00000000-0005-0000-0000-0000F6010000}"/>
    <cellStyle name="Note 4 7" xfId="504" xr:uid="{00000000-0005-0000-0000-0000F7010000}"/>
    <cellStyle name="Note 4 70" xfId="505" xr:uid="{00000000-0005-0000-0000-0000F8010000}"/>
    <cellStyle name="Note 4 71" xfId="506" xr:uid="{00000000-0005-0000-0000-0000F9010000}"/>
    <cellStyle name="Note 4 72" xfId="507" xr:uid="{00000000-0005-0000-0000-0000FA010000}"/>
    <cellStyle name="Note 4 73" xfId="508" xr:uid="{00000000-0005-0000-0000-0000FB010000}"/>
    <cellStyle name="Note 4 74" xfId="509" xr:uid="{00000000-0005-0000-0000-0000FC010000}"/>
    <cellStyle name="Note 4 75" xfId="510" xr:uid="{00000000-0005-0000-0000-0000FD010000}"/>
    <cellStyle name="Note 4 76" xfId="511" xr:uid="{00000000-0005-0000-0000-0000FE010000}"/>
    <cellStyle name="Note 4 77" xfId="512" xr:uid="{00000000-0005-0000-0000-0000FF010000}"/>
    <cellStyle name="Note 4 78" xfId="513" xr:uid="{00000000-0005-0000-0000-000000020000}"/>
    <cellStyle name="Note 4 79" xfId="514" xr:uid="{00000000-0005-0000-0000-000001020000}"/>
    <cellStyle name="Note 4 8" xfId="515" xr:uid="{00000000-0005-0000-0000-000002020000}"/>
    <cellStyle name="Note 4 80" xfId="516" xr:uid="{00000000-0005-0000-0000-000003020000}"/>
    <cellStyle name="Note 4 81" xfId="517" xr:uid="{00000000-0005-0000-0000-000004020000}"/>
    <cellStyle name="Note 4 82" xfId="518" xr:uid="{00000000-0005-0000-0000-000005020000}"/>
    <cellStyle name="Note 4 83" xfId="519" xr:uid="{00000000-0005-0000-0000-000006020000}"/>
    <cellStyle name="Note 4 84" xfId="520" xr:uid="{00000000-0005-0000-0000-000007020000}"/>
    <cellStyle name="Note 4 85" xfId="521" xr:uid="{00000000-0005-0000-0000-000008020000}"/>
    <cellStyle name="Note 4 86" xfId="522" xr:uid="{00000000-0005-0000-0000-000009020000}"/>
    <cellStyle name="Note 4 87" xfId="523" xr:uid="{00000000-0005-0000-0000-00000A020000}"/>
    <cellStyle name="Note 4 88" xfId="524" xr:uid="{00000000-0005-0000-0000-00000B020000}"/>
    <cellStyle name="Note 4 89" xfId="525" xr:uid="{00000000-0005-0000-0000-00000C020000}"/>
    <cellStyle name="Note 4 9" xfId="526" xr:uid="{00000000-0005-0000-0000-00000D020000}"/>
    <cellStyle name="Note 4 90" xfId="527" xr:uid="{00000000-0005-0000-0000-00000E020000}"/>
    <cellStyle name="Note 5 10" xfId="528" xr:uid="{00000000-0005-0000-0000-00000F020000}"/>
    <cellStyle name="Note 5 11" xfId="529" xr:uid="{00000000-0005-0000-0000-000010020000}"/>
    <cellStyle name="Note 5 12" xfId="530" xr:uid="{00000000-0005-0000-0000-000011020000}"/>
    <cellStyle name="Note 5 13" xfId="531" xr:uid="{00000000-0005-0000-0000-000012020000}"/>
    <cellStyle name="Note 5 14" xfId="532" xr:uid="{00000000-0005-0000-0000-000013020000}"/>
    <cellStyle name="Note 5 15" xfId="533" xr:uid="{00000000-0005-0000-0000-000014020000}"/>
    <cellStyle name="Note 5 16" xfId="534" xr:uid="{00000000-0005-0000-0000-000015020000}"/>
    <cellStyle name="Note 5 17" xfId="535" xr:uid="{00000000-0005-0000-0000-000016020000}"/>
    <cellStyle name="Note 5 18" xfId="536" xr:uid="{00000000-0005-0000-0000-000017020000}"/>
    <cellStyle name="Note 5 19" xfId="537" xr:uid="{00000000-0005-0000-0000-000018020000}"/>
    <cellStyle name="Note 5 2" xfId="538" xr:uid="{00000000-0005-0000-0000-000019020000}"/>
    <cellStyle name="Note 5 20" xfId="539" xr:uid="{00000000-0005-0000-0000-00001A020000}"/>
    <cellStyle name="Note 5 21" xfId="540" xr:uid="{00000000-0005-0000-0000-00001B020000}"/>
    <cellStyle name="Note 5 22" xfId="541" xr:uid="{00000000-0005-0000-0000-00001C020000}"/>
    <cellStyle name="Note 5 23" xfId="542" xr:uid="{00000000-0005-0000-0000-00001D020000}"/>
    <cellStyle name="Note 5 24" xfId="543" xr:uid="{00000000-0005-0000-0000-00001E020000}"/>
    <cellStyle name="Note 5 25" xfId="544" xr:uid="{00000000-0005-0000-0000-00001F020000}"/>
    <cellStyle name="Note 5 26" xfId="545" xr:uid="{00000000-0005-0000-0000-000020020000}"/>
    <cellStyle name="Note 5 27" xfId="546" xr:uid="{00000000-0005-0000-0000-000021020000}"/>
    <cellStyle name="Note 5 28" xfId="547" xr:uid="{00000000-0005-0000-0000-000022020000}"/>
    <cellStyle name="Note 5 29" xfId="548" xr:uid="{00000000-0005-0000-0000-000023020000}"/>
    <cellStyle name="Note 5 3" xfId="549" xr:uid="{00000000-0005-0000-0000-000024020000}"/>
    <cellStyle name="Note 5 30" xfId="550" xr:uid="{00000000-0005-0000-0000-000025020000}"/>
    <cellStyle name="Note 5 31" xfId="551" xr:uid="{00000000-0005-0000-0000-000026020000}"/>
    <cellStyle name="Note 5 32" xfId="552" xr:uid="{00000000-0005-0000-0000-000027020000}"/>
    <cellStyle name="Note 5 33" xfId="553" xr:uid="{00000000-0005-0000-0000-000028020000}"/>
    <cellStyle name="Note 5 34" xfId="554" xr:uid="{00000000-0005-0000-0000-000029020000}"/>
    <cellStyle name="Note 5 35" xfId="555" xr:uid="{00000000-0005-0000-0000-00002A020000}"/>
    <cellStyle name="Note 5 36" xfId="556" xr:uid="{00000000-0005-0000-0000-00002B020000}"/>
    <cellStyle name="Note 5 37" xfId="557" xr:uid="{00000000-0005-0000-0000-00002C020000}"/>
    <cellStyle name="Note 5 38" xfId="558" xr:uid="{00000000-0005-0000-0000-00002D020000}"/>
    <cellStyle name="Note 5 39" xfId="559" xr:uid="{00000000-0005-0000-0000-00002E020000}"/>
    <cellStyle name="Note 5 4" xfId="560" xr:uid="{00000000-0005-0000-0000-00002F020000}"/>
    <cellStyle name="Note 5 40" xfId="561" xr:uid="{00000000-0005-0000-0000-000030020000}"/>
    <cellStyle name="Note 5 41" xfId="562" xr:uid="{00000000-0005-0000-0000-000031020000}"/>
    <cellStyle name="Note 5 42" xfId="563" xr:uid="{00000000-0005-0000-0000-000032020000}"/>
    <cellStyle name="Note 5 43" xfId="564" xr:uid="{00000000-0005-0000-0000-000033020000}"/>
    <cellStyle name="Note 5 44" xfId="565" xr:uid="{00000000-0005-0000-0000-000034020000}"/>
    <cellStyle name="Note 5 45" xfId="566" xr:uid="{00000000-0005-0000-0000-000035020000}"/>
    <cellStyle name="Note 5 46" xfId="567" xr:uid="{00000000-0005-0000-0000-000036020000}"/>
    <cellStyle name="Note 5 47" xfId="568" xr:uid="{00000000-0005-0000-0000-000037020000}"/>
    <cellStyle name="Note 5 48" xfId="569" xr:uid="{00000000-0005-0000-0000-000038020000}"/>
    <cellStyle name="Note 5 49" xfId="570" xr:uid="{00000000-0005-0000-0000-000039020000}"/>
    <cellStyle name="Note 5 5" xfId="571" xr:uid="{00000000-0005-0000-0000-00003A020000}"/>
    <cellStyle name="Note 5 50" xfId="572" xr:uid="{00000000-0005-0000-0000-00003B020000}"/>
    <cellStyle name="Note 5 51" xfId="573" xr:uid="{00000000-0005-0000-0000-00003C020000}"/>
    <cellStyle name="Note 5 52" xfId="574" xr:uid="{00000000-0005-0000-0000-00003D020000}"/>
    <cellStyle name="Note 5 53" xfId="575" xr:uid="{00000000-0005-0000-0000-00003E020000}"/>
    <cellStyle name="Note 5 54" xfId="576" xr:uid="{00000000-0005-0000-0000-00003F020000}"/>
    <cellStyle name="Note 5 55" xfId="577" xr:uid="{00000000-0005-0000-0000-000040020000}"/>
    <cellStyle name="Note 5 56" xfId="578" xr:uid="{00000000-0005-0000-0000-000041020000}"/>
    <cellStyle name="Note 5 57" xfId="579" xr:uid="{00000000-0005-0000-0000-000042020000}"/>
    <cellStyle name="Note 5 58" xfId="580" xr:uid="{00000000-0005-0000-0000-000043020000}"/>
    <cellStyle name="Note 5 59" xfId="581" xr:uid="{00000000-0005-0000-0000-000044020000}"/>
    <cellStyle name="Note 5 6" xfId="582" xr:uid="{00000000-0005-0000-0000-000045020000}"/>
    <cellStyle name="Note 5 60" xfId="583" xr:uid="{00000000-0005-0000-0000-000046020000}"/>
    <cellStyle name="Note 5 61" xfId="584" xr:uid="{00000000-0005-0000-0000-000047020000}"/>
    <cellStyle name="Note 5 62" xfId="585" xr:uid="{00000000-0005-0000-0000-000048020000}"/>
    <cellStyle name="Note 5 63" xfId="586" xr:uid="{00000000-0005-0000-0000-000049020000}"/>
    <cellStyle name="Note 5 64" xfId="587" xr:uid="{00000000-0005-0000-0000-00004A020000}"/>
    <cellStyle name="Note 5 65" xfId="588" xr:uid="{00000000-0005-0000-0000-00004B020000}"/>
    <cellStyle name="Note 5 66" xfId="589" xr:uid="{00000000-0005-0000-0000-00004C020000}"/>
    <cellStyle name="Note 5 67" xfId="590" xr:uid="{00000000-0005-0000-0000-00004D020000}"/>
    <cellStyle name="Note 5 68" xfId="591" xr:uid="{00000000-0005-0000-0000-00004E020000}"/>
    <cellStyle name="Note 5 69" xfId="592" xr:uid="{00000000-0005-0000-0000-00004F020000}"/>
    <cellStyle name="Note 5 7" xfId="593" xr:uid="{00000000-0005-0000-0000-000050020000}"/>
    <cellStyle name="Note 5 70" xfId="594" xr:uid="{00000000-0005-0000-0000-000051020000}"/>
    <cellStyle name="Note 5 71" xfId="595" xr:uid="{00000000-0005-0000-0000-000052020000}"/>
    <cellStyle name="Note 5 72" xfId="596" xr:uid="{00000000-0005-0000-0000-000053020000}"/>
    <cellStyle name="Note 5 73" xfId="597" xr:uid="{00000000-0005-0000-0000-000054020000}"/>
    <cellStyle name="Note 5 74" xfId="598" xr:uid="{00000000-0005-0000-0000-000055020000}"/>
    <cellStyle name="Note 5 75" xfId="599" xr:uid="{00000000-0005-0000-0000-000056020000}"/>
    <cellStyle name="Note 5 76" xfId="600" xr:uid="{00000000-0005-0000-0000-000057020000}"/>
    <cellStyle name="Note 5 77" xfId="601" xr:uid="{00000000-0005-0000-0000-000058020000}"/>
    <cellStyle name="Note 5 78" xfId="602" xr:uid="{00000000-0005-0000-0000-000059020000}"/>
    <cellStyle name="Note 5 79" xfId="603" xr:uid="{00000000-0005-0000-0000-00005A020000}"/>
    <cellStyle name="Note 5 8" xfId="604" xr:uid="{00000000-0005-0000-0000-00005B020000}"/>
    <cellStyle name="Note 5 80" xfId="605" xr:uid="{00000000-0005-0000-0000-00005C020000}"/>
    <cellStyle name="Note 5 81" xfId="606" xr:uid="{00000000-0005-0000-0000-00005D020000}"/>
    <cellStyle name="Note 5 82" xfId="607" xr:uid="{00000000-0005-0000-0000-00005E020000}"/>
    <cellStyle name="Note 5 83" xfId="608" xr:uid="{00000000-0005-0000-0000-00005F020000}"/>
    <cellStyle name="Note 5 84" xfId="609" xr:uid="{00000000-0005-0000-0000-000060020000}"/>
    <cellStyle name="Note 5 85" xfId="610" xr:uid="{00000000-0005-0000-0000-000061020000}"/>
    <cellStyle name="Note 5 86" xfId="611" xr:uid="{00000000-0005-0000-0000-000062020000}"/>
    <cellStyle name="Note 5 87" xfId="612" xr:uid="{00000000-0005-0000-0000-000063020000}"/>
    <cellStyle name="Note 5 88" xfId="613" xr:uid="{00000000-0005-0000-0000-000064020000}"/>
    <cellStyle name="Note 5 89" xfId="614" xr:uid="{00000000-0005-0000-0000-000065020000}"/>
    <cellStyle name="Note 5 9" xfId="615" xr:uid="{00000000-0005-0000-0000-000066020000}"/>
    <cellStyle name="Note 5 90" xfId="616" xr:uid="{00000000-0005-0000-0000-000067020000}"/>
    <cellStyle name="Percent" xfId="1" builtinId="5"/>
    <cellStyle name="Percent 2" xfId="617" xr:uid="{00000000-0005-0000-0000-000069020000}"/>
    <cellStyle name="Percent 2 2" xfId="618" xr:uid="{00000000-0005-0000-0000-00006A020000}"/>
    <cellStyle name="Percent 2 3" xfId="619" xr:uid="{00000000-0005-0000-0000-00006B020000}"/>
    <cellStyle name="Percent 2 4" xfId="620" xr:uid="{00000000-0005-0000-0000-00006C020000}"/>
    <cellStyle name="Percent 3" xfId="621" xr:uid="{00000000-0005-0000-0000-00006D020000}"/>
    <cellStyle name="Percent 3 2" xfId="622" xr:uid="{00000000-0005-0000-0000-00006E020000}"/>
    <cellStyle name="Percent 4" xfId="4" xr:uid="{00000000-0005-0000-0000-00006F020000}"/>
    <cellStyle name="percentage difference" xfId="623" xr:uid="{00000000-0005-0000-0000-000070020000}"/>
    <cellStyle name="percentage difference one decimal" xfId="624" xr:uid="{00000000-0005-0000-0000-000071020000}"/>
    <cellStyle name="percentage difference zero decimal" xfId="625" xr:uid="{00000000-0005-0000-0000-000072020000}"/>
    <cellStyle name="Porcentual 2" xfId="626" xr:uid="{00000000-0005-0000-0000-000073020000}"/>
    <cellStyle name="Porcentual 2 2" xfId="627" xr:uid="{00000000-0005-0000-0000-000074020000}"/>
    <cellStyle name="Porcentual 3" xfId="628" xr:uid="{00000000-0005-0000-0000-000075020000}"/>
    <cellStyle name="Porcentual 3 2" xfId="629" xr:uid="{00000000-0005-0000-0000-000076020000}"/>
    <cellStyle name="Porcentual 3 3" xfId="630" xr:uid="{00000000-0005-0000-0000-000077020000}"/>
    <cellStyle name="Porcentual 3 4" xfId="631" xr:uid="{00000000-0005-0000-0000-000078020000}"/>
    <cellStyle name="Porcentual 3 5" xfId="632" xr:uid="{00000000-0005-0000-0000-000079020000}"/>
    <cellStyle name="Publication" xfId="633" xr:uid="{00000000-0005-0000-0000-00007A020000}"/>
    <cellStyle name="Red Text" xfId="634" xr:uid="{00000000-0005-0000-0000-00007B020000}"/>
    <cellStyle name="TopGrey" xfId="635" xr:uid="{00000000-0005-0000-0000-00007C020000}"/>
  </cellStyles>
  <dxfs count="0"/>
  <tableStyles count="0" defaultTableStyle="TableStyleMedium2" defaultPivotStyle="PivotStyleLight16"/>
  <colors>
    <mruColors>
      <color rgb="FF005198"/>
      <color rgb="FF00386B"/>
      <color rgb="FFB8CCE4"/>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190500</xdr:colOff>
      <xdr:row>0</xdr:row>
      <xdr:rowOff>38100</xdr:rowOff>
    </xdr:from>
    <xdr:to>
      <xdr:col>19</xdr:col>
      <xdr:colOff>571500</xdr:colOff>
      <xdr:row>3</xdr:row>
      <xdr:rowOff>175047</xdr:rowOff>
    </xdr:to>
    <xdr:grpSp>
      <xdr:nvGrpSpPr>
        <xdr:cNvPr id="13" name="Group 12">
          <a:extLst>
            <a:ext uri="{FF2B5EF4-FFF2-40B4-BE49-F238E27FC236}">
              <a16:creationId xmlns:a16="http://schemas.microsoft.com/office/drawing/2014/main" id="{CAFCDB62-E1D3-4332-A1FB-8BF890F25865}"/>
            </a:ext>
          </a:extLst>
        </xdr:cNvPr>
        <xdr:cNvGrpSpPr/>
      </xdr:nvGrpSpPr>
      <xdr:grpSpPr>
        <a:xfrm>
          <a:off x="9486900" y="38100"/>
          <a:ext cx="4676775" cy="765597"/>
          <a:chOff x="6677025" y="47625"/>
          <a:chExt cx="4648200" cy="765597"/>
        </a:xfrm>
      </xdr:grpSpPr>
      <xdr:pic>
        <xdr:nvPicPr>
          <xdr:cNvPr id="14" name="Picture 2">
            <a:extLst>
              <a:ext uri="{FF2B5EF4-FFF2-40B4-BE49-F238E27FC236}">
                <a16:creationId xmlns:a16="http://schemas.microsoft.com/office/drawing/2014/main" id="{07D0DF6F-D1C1-47B6-A5FC-E4E2362E76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78582" y="129539"/>
            <a:ext cx="946643" cy="683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4">
            <a:extLst>
              <a:ext uri="{FF2B5EF4-FFF2-40B4-BE49-F238E27FC236}">
                <a16:creationId xmlns:a16="http://schemas.microsoft.com/office/drawing/2014/main" id="{3BE3702B-31FC-4B08-81CA-BEBA22ACE8F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2593" y="212409"/>
            <a:ext cx="1606797" cy="495882"/>
          </a:xfrm>
          <a:prstGeom prst="rect">
            <a:avLst/>
          </a:prstGeom>
        </xdr:spPr>
      </xdr:pic>
      <xdr:pic>
        <xdr:nvPicPr>
          <xdr:cNvPr id="16" name="Picture 15" descr="A picture containing text&#10;&#10;Description automatically generated">
            <a:extLst>
              <a:ext uri="{FF2B5EF4-FFF2-40B4-BE49-F238E27FC236}">
                <a16:creationId xmlns:a16="http://schemas.microsoft.com/office/drawing/2014/main" id="{FC75DCA2-BE0A-4326-A9A7-FF2BBEC0E31F}"/>
              </a:ext>
            </a:extLst>
          </xdr:cNvPr>
          <xdr:cNvPicPr/>
        </xdr:nvPicPr>
        <xdr:blipFill>
          <a:blip xmlns:r="http://schemas.openxmlformats.org/officeDocument/2006/relationships" r:embed="rId3"/>
          <a:stretch>
            <a:fillRect/>
          </a:stretch>
        </xdr:blipFill>
        <xdr:spPr>
          <a:xfrm>
            <a:off x="6677025" y="47625"/>
            <a:ext cx="1476375" cy="73358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67975</xdr:colOff>
      <xdr:row>0</xdr:row>
      <xdr:rowOff>40945</xdr:rowOff>
    </xdr:from>
    <xdr:to>
      <xdr:col>19</xdr:col>
      <xdr:colOff>445512</xdr:colOff>
      <xdr:row>3</xdr:row>
      <xdr:rowOff>174428</xdr:rowOff>
    </xdr:to>
    <xdr:grpSp>
      <xdr:nvGrpSpPr>
        <xdr:cNvPr id="9" name="Group 8">
          <a:extLst>
            <a:ext uri="{FF2B5EF4-FFF2-40B4-BE49-F238E27FC236}">
              <a16:creationId xmlns:a16="http://schemas.microsoft.com/office/drawing/2014/main" id="{897196A7-C486-4221-B883-3669E1FDA936}"/>
            </a:ext>
          </a:extLst>
        </xdr:cNvPr>
        <xdr:cNvGrpSpPr/>
      </xdr:nvGrpSpPr>
      <xdr:grpSpPr>
        <a:xfrm>
          <a:off x="9406854" y="40945"/>
          <a:ext cx="4669261" cy="757535"/>
          <a:chOff x="6677025" y="47625"/>
          <a:chExt cx="4648200" cy="765597"/>
        </a:xfrm>
      </xdr:grpSpPr>
      <xdr:pic>
        <xdr:nvPicPr>
          <xdr:cNvPr id="10" name="Picture 2">
            <a:extLst>
              <a:ext uri="{FF2B5EF4-FFF2-40B4-BE49-F238E27FC236}">
                <a16:creationId xmlns:a16="http://schemas.microsoft.com/office/drawing/2014/main" id="{16EAB930-A24C-424D-83CD-83E8DE1D18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78582" y="129539"/>
            <a:ext cx="946643" cy="683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Picture 10">
            <a:extLst>
              <a:ext uri="{FF2B5EF4-FFF2-40B4-BE49-F238E27FC236}">
                <a16:creationId xmlns:a16="http://schemas.microsoft.com/office/drawing/2014/main" id="{EB6684B8-EC66-4334-9A0F-21CE15875AC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2593" y="212409"/>
            <a:ext cx="1606797" cy="495882"/>
          </a:xfrm>
          <a:prstGeom prst="rect">
            <a:avLst/>
          </a:prstGeom>
        </xdr:spPr>
      </xdr:pic>
      <xdr:pic>
        <xdr:nvPicPr>
          <xdr:cNvPr id="12" name="Picture 11" descr="A picture containing text&#10;&#10;Description automatically generated">
            <a:extLst>
              <a:ext uri="{FF2B5EF4-FFF2-40B4-BE49-F238E27FC236}">
                <a16:creationId xmlns:a16="http://schemas.microsoft.com/office/drawing/2014/main" id="{A0213F24-AEA0-4224-8958-9BEC73958CC4}"/>
              </a:ext>
            </a:extLst>
          </xdr:cNvPr>
          <xdr:cNvPicPr/>
        </xdr:nvPicPr>
        <xdr:blipFill>
          <a:blip xmlns:r="http://schemas.openxmlformats.org/officeDocument/2006/relationships" r:embed="rId3"/>
          <a:stretch>
            <a:fillRect/>
          </a:stretch>
        </xdr:blipFill>
        <xdr:spPr>
          <a:xfrm>
            <a:off x="6677025" y="47625"/>
            <a:ext cx="1476375" cy="73358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57"/>
  <sheetViews>
    <sheetView showGridLines="0" tabSelected="1" workbookViewId="0">
      <pane xSplit="1" ySplit="11" topLeftCell="B12" activePane="bottomRight" state="frozen"/>
      <selection activeCell="R17" sqref="R17"/>
      <selection pane="topRight" activeCell="R17" sqref="R17"/>
      <selection pane="bottomLeft" activeCell="R17" sqref="R17"/>
      <selection pane="bottomRight" activeCell="A33" sqref="A33"/>
    </sheetView>
  </sheetViews>
  <sheetFormatPr defaultColWidth="9.140625" defaultRowHeight="15"/>
  <cols>
    <col min="1" max="1" width="38.85546875" style="32" customWidth="1"/>
    <col min="2" max="4" width="9.140625" style="32" customWidth="1"/>
    <col min="5" max="5" width="9.140625" style="32"/>
    <col min="6" max="8" width="9.140625" style="32" customWidth="1"/>
    <col min="9" max="9" width="9.140625" style="32"/>
    <col min="10" max="12" width="9.140625" style="32" customWidth="1"/>
    <col min="13" max="13" width="9.5703125" style="32" customWidth="1"/>
    <col min="14" max="21" width="9.140625" style="32" customWidth="1"/>
    <col min="22" max="23" width="9.7109375" style="32" customWidth="1"/>
    <col min="24" max="26" width="9.140625" style="32" customWidth="1"/>
    <col min="27" max="27" width="10.85546875" style="32" customWidth="1"/>
    <col min="28" max="29" width="9.140625" style="32" customWidth="1"/>
    <col min="30" max="30" width="8.7109375" style="62" customWidth="1"/>
    <col min="31" max="33" width="9.140625" style="32" customWidth="1"/>
    <col min="34" max="34" width="9.140625" style="32"/>
    <col min="35" max="35" width="9.140625" style="32" customWidth="1"/>
    <col min="36" max="37" width="9.140625" style="32" hidden="1" customWidth="1"/>
    <col min="38" max="16384" width="9.140625" style="32"/>
  </cols>
  <sheetData>
    <row r="1" spans="1:76">
      <c r="A1" s="1"/>
      <c r="B1" s="1"/>
      <c r="C1" s="1"/>
      <c r="D1" s="1"/>
      <c r="E1" s="1"/>
      <c r="F1" s="1"/>
      <c r="G1" s="1"/>
      <c r="H1" s="1"/>
      <c r="I1" s="1"/>
      <c r="J1" s="1"/>
      <c r="K1" s="1"/>
      <c r="L1" s="1"/>
      <c r="M1" s="1"/>
      <c r="N1" s="1"/>
      <c r="O1" s="1"/>
      <c r="P1" s="1"/>
      <c r="Q1" s="1"/>
      <c r="R1" s="1"/>
      <c r="S1" s="1"/>
      <c r="T1" s="1"/>
      <c r="U1" s="1"/>
      <c r="V1" s="1"/>
      <c r="AA1" s="1"/>
    </row>
    <row r="2" spans="1:76">
      <c r="A2" s="1"/>
      <c r="B2" s="1"/>
      <c r="C2" s="1"/>
      <c r="D2" s="1"/>
      <c r="E2" s="1"/>
      <c r="F2" s="1"/>
      <c r="G2" s="1"/>
      <c r="H2" s="1"/>
      <c r="I2" s="1"/>
      <c r="J2" s="1"/>
      <c r="K2" s="1"/>
      <c r="L2" s="1"/>
      <c r="M2" s="1"/>
      <c r="N2" s="1"/>
      <c r="O2" s="1"/>
      <c r="P2" s="1"/>
      <c r="Q2" s="1"/>
      <c r="R2" s="1"/>
      <c r="S2" s="1"/>
      <c r="T2" s="1"/>
      <c r="U2" s="1"/>
      <c r="V2" s="1"/>
      <c r="AA2" s="1"/>
    </row>
    <row r="3" spans="1:76" ht="19.5">
      <c r="A3" s="2"/>
      <c r="B3" s="2"/>
      <c r="C3" s="2"/>
      <c r="D3" s="2"/>
      <c r="E3" s="2"/>
      <c r="F3" s="2"/>
      <c r="G3" s="2"/>
      <c r="H3" s="2"/>
      <c r="I3" s="2"/>
      <c r="J3" s="2"/>
      <c r="K3" s="2"/>
      <c r="L3" s="2"/>
      <c r="M3" s="2"/>
      <c r="N3" s="2"/>
      <c r="O3" s="2"/>
      <c r="P3" s="3"/>
      <c r="Q3" s="3"/>
      <c r="R3" s="3"/>
      <c r="S3" s="3"/>
      <c r="T3" s="3"/>
      <c r="U3" s="3"/>
      <c r="V3" s="3"/>
      <c r="AA3" s="3"/>
    </row>
    <row r="4" spans="1:76" ht="18">
      <c r="A4" s="4"/>
      <c r="B4" s="4"/>
      <c r="C4" s="4"/>
      <c r="D4" s="4"/>
      <c r="E4" s="4"/>
      <c r="F4" s="4"/>
      <c r="G4" s="4"/>
      <c r="H4" s="4"/>
      <c r="I4" s="4"/>
      <c r="J4" s="4"/>
      <c r="K4" s="4"/>
      <c r="L4" s="4"/>
      <c r="M4" s="4"/>
      <c r="N4" s="4"/>
      <c r="O4" s="4"/>
      <c r="P4" s="1"/>
      <c r="Q4" s="1"/>
      <c r="R4" s="1"/>
      <c r="S4" s="1"/>
      <c r="T4" s="1"/>
      <c r="U4" s="1"/>
      <c r="V4" s="1"/>
      <c r="AA4" s="1"/>
    </row>
    <row r="5" spans="1:76" ht="28.5" customHeight="1">
      <c r="A5" s="95" t="s">
        <v>70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76" ht="18">
      <c r="A6" s="95" t="s">
        <v>60</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row>
    <row r="7" spans="1:76" ht="15.75">
      <c r="A7" s="96" t="s">
        <v>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76" ht="15.75" thickBot="1">
      <c r="A8" s="101"/>
      <c r="B8" s="101"/>
      <c r="C8" s="101"/>
      <c r="D8" s="101"/>
      <c r="E8" s="101"/>
      <c r="F8" s="101"/>
      <c r="G8" s="101"/>
      <c r="H8" s="101"/>
      <c r="I8" s="101"/>
      <c r="J8" s="101"/>
      <c r="K8" s="101"/>
      <c r="L8" s="101"/>
      <c r="M8" s="101"/>
      <c r="N8" s="101"/>
      <c r="O8" s="101"/>
      <c r="P8" s="101"/>
      <c r="Q8" s="101"/>
      <c r="R8" s="101"/>
      <c r="S8" s="5"/>
      <c r="T8" s="5"/>
      <c r="U8" s="5"/>
      <c r="V8" s="5"/>
      <c r="AA8" s="5"/>
    </row>
    <row r="9" spans="1:76" ht="18.75" customHeight="1" thickBot="1">
      <c r="A9" s="102" t="s">
        <v>1</v>
      </c>
      <c r="B9" s="97">
        <v>2013</v>
      </c>
      <c r="C9" s="98"/>
      <c r="D9" s="98"/>
      <c r="E9" s="100"/>
      <c r="F9" s="97">
        <v>2014</v>
      </c>
      <c r="G9" s="98"/>
      <c r="H9" s="98"/>
      <c r="I9" s="100"/>
      <c r="J9" s="97">
        <v>2015</v>
      </c>
      <c r="K9" s="98"/>
      <c r="L9" s="98"/>
      <c r="M9" s="100"/>
      <c r="N9" s="97">
        <v>2016</v>
      </c>
      <c r="O9" s="98"/>
      <c r="P9" s="98"/>
      <c r="Q9" s="100"/>
      <c r="R9" s="97">
        <v>2017</v>
      </c>
      <c r="S9" s="98"/>
      <c r="T9" s="98"/>
      <c r="U9" s="98"/>
      <c r="V9" s="97">
        <v>2018</v>
      </c>
      <c r="W9" s="98"/>
      <c r="X9" s="98"/>
      <c r="Y9" s="100"/>
      <c r="Z9" s="97">
        <v>2019</v>
      </c>
      <c r="AA9" s="98"/>
      <c r="AB9" s="98"/>
      <c r="AC9" s="100"/>
      <c r="AD9" s="97">
        <v>2020</v>
      </c>
      <c r="AE9" s="98"/>
      <c r="AF9" s="98"/>
      <c r="AG9" s="99"/>
      <c r="AH9" s="97" t="s">
        <v>65</v>
      </c>
      <c r="AI9" s="98"/>
      <c r="AJ9" s="98"/>
      <c r="AK9" s="99"/>
    </row>
    <row r="10" spans="1:76" ht="19.5" customHeight="1" thickBot="1">
      <c r="A10" s="103"/>
      <c r="B10" s="88" t="s">
        <v>2</v>
      </c>
      <c r="C10" s="88" t="s">
        <v>3</v>
      </c>
      <c r="D10" s="88" t="s">
        <v>4</v>
      </c>
      <c r="E10" s="88" t="s">
        <v>5</v>
      </c>
      <c r="F10" s="88" t="s">
        <v>6</v>
      </c>
      <c r="G10" s="88" t="s">
        <v>7</v>
      </c>
      <c r="H10" s="88" t="s">
        <v>8</v>
      </c>
      <c r="I10" s="88" t="s">
        <v>9</v>
      </c>
      <c r="J10" s="88" t="s">
        <v>10</v>
      </c>
      <c r="K10" s="88" t="s">
        <v>11</v>
      </c>
      <c r="L10" s="88" t="s">
        <v>12</v>
      </c>
      <c r="M10" s="88" t="s">
        <v>13</v>
      </c>
      <c r="N10" s="88" t="s">
        <v>14</v>
      </c>
      <c r="O10" s="88" t="s">
        <v>15</v>
      </c>
      <c r="P10" s="88" t="s">
        <v>16</v>
      </c>
      <c r="Q10" s="88" t="s">
        <v>17</v>
      </c>
      <c r="R10" s="88" t="s">
        <v>18</v>
      </c>
      <c r="S10" s="88" t="s">
        <v>19</v>
      </c>
      <c r="T10" s="88" t="s">
        <v>20</v>
      </c>
      <c r="U10" s="89" t="s">
        <v>21</v>
      </c>
      <c r="V10" s="90" t="s">
        <v>47</v>
      </c>
      <c r="W10" s="90" t="s">
        <v>48</v>
      </c>
      <c r="X10" s="90" t="s">
        <v>49</v>
      </c>
      <c r="Y10" s="90" t="s">
        <v>50</v>
      </c>
      <c r="Z10" s="91" t="s">
        <v>51</v>
      </c>
      <c r="AA10" s="91" t="s">
        <v>55</v>
      </c>
      <c r="AB10" s="92" t="s">
        <v>56</v>
      </c>
      <c r="AC10" s="92" t="s">
        <v>59</v>
      </c>
      <c r="AD10" s="91" t="s">
        <v>61</v>
      </c>
      <c r="AE10" s="91" t="s">
        <v>62</v>
      </c>
      <c r="AF10" s="91" t="s">
        <v>63</v>
      </c>
      <c r="AG10" s="90" t="s">
        <v>64</v>
      </c>
      <c r="AH10" s="91" t="s">
        <v>66</v>
      </c>
      <c r="AI10" s="91" t="s">
        <v>67</v>
      </c>
      <c r="AJ10" s="91" t="s">
        <v>68</v>
      </c>
      <c r="AK10" s="90" t="s">
        <v>69</v>
      </c>
    </row>
    <row r="11" spans="1:76" ht="28.5" customHeight="1">
      <c r="A11" s="26" t="s">
        <v>22</v>
      </c>
      <c r="B11" s="27">
        <v>25646</v>
      </c>
      <c r="C11" s="27">
        <v>27431</v>
      </c>
      <c r="D11" s="27">
        <v>27476.799999999999</v>
      </c>
      <c r="E11" s="27">
        <v>28267.5</v>
      </c>
      <c r="F11" s="27">
        <v>28484.2</v>
      </c>
      <c r="G11" s="27">
        <v>29551.7</v>
      </c>
      <c r="H11" s="27">
        <v>30259.8</v>
      </c>
      <c r="I11" s="27">
        <v>29328.600000000002</v>
      </c>
      <c r="J11" s="27">
        <v>29077.5</v>
      </c>
      <c r="K11" s="27">
        <v>30094</v>
      </c>
      <c r="L11" s="27">
        <v>30481.199999999997</v>
      </c>
      <c r="M11" s="27">
        <v>30643.3</v>
      </c>
      <c r="N11" s="27">
        <v>31748.400000000001</v>
      </c>
      <c r="O11" s="27">
        <v>32790</v>
      </c>
      <c r="P11" s="27">
        <v>33806.799999999996</v>
      </c>
      <c r="Q11" s="27">
        <v>34102.6</v>
      </c>
      <c r="R11" s="27">
        <v>35550</v>
      </c>
      <c r="S11" s="27">
        <v>37105.899999999994</v>
      </c>
      <c r="T11" s="27">
        <v>36795.9</v>
      </c>
      <c r="U11" s="50">
        <v>37215</v>
      </c>
      <c r="V11" s="66">
        <v>39019.200000000004</v>
      </c>
      <c r="W11" s="66">
        <v>38844.160000000003</v>
      </c>
      <c r="X11" s="55">
        <v>40646.32</v>
      </c>
      <c r="Y11" s="55">
        <v>40975.49</v>
      </c>
      <c r="Z11" s="70">
        <v>42077.22</v>
      </c>
      <c r="AA11" s="55">
        <v>44470.09</v>
      </c>
      <c r="AB11" s="55">
        <v>43738.087799999994</v>
      </c>
      <c r="AC11" s="55">
        <v>44928.199200000003</v>
      </c>
      <c r="AD11" s="55">
        <f t="shared" ref="AD11:AK11" si="0">+AD13+AD17</f>
        <v>48052.335299999999</v>
      </c>
      <c r="AE11" s="55">
        <f t="shared" si="0"/>
        <v>46685.093600000007</v>
      </c>
      <c r="AF11" s="27">
        <f t="shared" si="0"/>
        <v>51945.305837232023</v>
      </c>
      <c r="AG11" s="27">
        <f t="shared" si="0"/>
        <v>54469.250300000007</v>
      </c>
      <c r="AH11" s="55">
        <f t="shared" si="0"/>
        <v>58873.290699999998</v>
      </c>
      <c r="AI11" s="55">
        <f t="shared" si="0"/>
        <v>59648.510900000008</v>
      </c>
      <c r="AJ11" s="27">
        <f t="shared" si="0"/>
        <v>0</v>
      </c>
      <c r="AK11" s="27">
        <f t="shared" si="0"/>
        <v>0</v>
      </c>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row>
    <row r="12" spans="1:76" ht="9.75" customHeight="1">
      <c r="A12" s="6"/>
      <c r="B12" s="7"/>
      <c r="C12" s="7"/>
      <c r="D12" s="7"/>
      <c r="E12" s="7"/>
      <c r="F12" s="8"/>
      <c r="G12" s="8"/>
      <c r="H12" s="8"/>
      <c r="I12" s="8"/>
      <c r="J12" s="8"/>
      <c r="K12" s="8"/>
      <c r="L12" s="8"/>
      <c r="M12" s="8"/>
      <c r="N12" s="8"/>
      <c r="O12" s="8"/>
      <c r="P12" s="8"/>
      <c r="Q12" s="8"/>
      <c r="R12" s="8"/>
      <c r="S12" s="8"/>
      <c r="T12" s="8"/>
      <c r="U12" s="51"/>
      <c r="V12" s="67"/>
      <c r="W12" s="67"/>
      <c r="X12" s="8"/>
      <c r="Y12" s="8"/>
      <c r="Z12" s="69"/>
      <c r="AA12" s="8"/>
      <c r="AB12" s="8"/>
      <c r="AC12" s="8"/>
      <c r="AD12" s="84"/>
      <c r="AE12" s="8"/>
      <c r="AF12" s="84"/>
      <c r="AG12" s="8"/>
      <c r="AH12" s="84"/>
      <c r="AI12" s="8"/>
      <c r="AJ12" s="84"/>
      <c r="AK12" s="8"/>
    </row>
    <row r="13" spans="1:76" ht="26.25" customHeight="1">
      <c r="A13" s="28" t="s">
        <v>23</v>
      </c>
      <c r="B13" s="29">
        <v>13951.3</v>
      </c>
      <c r="C13" s="29">
        <v>14980.800000000001</v>
      </c>
      <c r="D13" s="29">
        <v>14977.9</v>
      </c>
      <c r="E13" s="29">
        <v>16132.4</v>
      </c>
      <c r="F13" s="29">
        <v>15848.5</v>
      </c>
      <c r="G13" s="29">
        <v>17210.600000000002</v>
      </c>
      <c r="H13" s="29">
        <v>17019</v>
      </c>
      <c r="I13" s="29">
        <v>17279.600000000002</v>
      </c>
      <c r="J13" s="29">
        <v>15842.3</v>
      </c>
      <c r="K13" s="29">
        <v>16648.8</v>
      </c>
      <c r="L13" s="29">
        <v>16746.5</v>
      </c>
      <c r="M13" s="29">
        <v>16928.2</v>
      </c>
      <c r="N13" s="29">
        <v>17691.900000000001</v>
      </c>
      <c r="O13" s="29">
        <v>17597.899999999998</v>
      </c>
      <c r="P13" s="29">
        <v>17960.099999999999</v>
      </c>
      <c r="Q13" s="29">
        <v>18169.599999999999</v>
      </c>
      <c r="R13" s="29">
        <v>19243.7</v>
      </c>
      <c r="S13" s="29">
        <v>19679.5</v>
      </c>
      <c r="T13" s="29">
        <v>19169.400000000001</v>
      </c>
      <c r="U13" s="52">
        <v>19124.399999999998</v>
      </c>
      <c r="V13" s="68">
        <v>20728.100000000002</v>
      </c>
      <c r="W13" s="68">
        <v>20512.259999999998</v>
      </c>
      <c r="X13" s="29">
        <v>21655.41</v>
      </c>
      <c r="Y13" s="27">
        <v>21860.32</v>
      </c>
      <c r="Z13" s="50">
        <v>21715.45</v>
      </c>
      <c r="AA13" s="27">
        <v>23564.06</v>
      </c>
      <c r="AB13" s="27">
        <v>23387.594399999998</v>
      </c>
      <c r="AC13" s="27">
        <v>23676.8639</v>
      </c>
      <c r="AD13" s="29">
        <f>+AD14+AD15+AD16</f>
        <v>26190.623900000002</v>
      </c>
      <c r="AE13" s="29">
        <f>+AE14+AE15+AE16</f>
        <v>26151.242300000002</v>
      </c>
      <c r="AF13" s="29">
        <f t="shared" ref="AF13:AG13" si="1">+AF14+AF15+AF16</f>
        <v>29929.267299999996</v>
      </c>
      <c r="AG13" s="29">
        <f t="shared" si="1"/>
        <v>31007.855000000003</v>
      </c>
      <c r="AH13" s="29">
        <f>+AH14+AH15+AH16</f>
        <v>33446.227599999998</v>
      </c>
      <c r="AI13" s="29">
        <f>+AI14+AI15+AI16</f>
        <v>33251.061700000006</v>
      </c>
      <c r="AJ13" s="29">
        <f t="shared" ref="AJ13:AK13" si="2">+AJ14+AJ15+AJ16</f>
        <v>0</v>
      </c>
      <c r="AK13" s="29">
        <f t="shared" si="2"/>
        <v>0</v>
      </c>
    </row>
    <row r="14" spans="1:76" ht="17.25" customHeight="1">
      <c r="A14" s="9" t="s">
        <v>24</v>
      </c>
      <c r="B14" s="10">
        <v>12958.5</v>
      </c>
      <c r="C14" s="10">
        <v>13992.1</v>
      </c>
      <c r="D14" s="10">
        <v>13986.9</v>
      </c>
      <c r="E14" s="10">
        <v>15153.5</v>
      </c>
      <c r="F14" s="11">
        <v>14879.9</v>
      </c>
      <c r="G14" s="11">
        <v>16264.7</v>
      </c>
      <c r="H14" s="11">
        <v>16112.9</v>
      </c>
      <c r="I14" s="11">
        <v>16429.7</v>
      </c>
      <c r="J14" s="12">
        <v>15054.4</v>
      </c>
      <c r="K14" s="12">
        <v>15894.2</v>
      </c>
      <c r="L14" s="12">
        <v>16021.2</v>
      </c>
      <c r="M14" s="12">
        <v>16240.1</v>
      </c>
      <c r="N14" s="12">
        <v>17021.7</v>
      </c>
      <c r="O14" s="12">
        <v>16954.099999999999</v>
      </c>
      <c r="P14" s="12">
        <v>17340.8</v>
      </c>
      <c r="Q14" s="12">
        <v>17561.099999999999</v>
      </c>
      <c r="R14" s="12">
        <v>18632.7</v>
      </c>
      <c r="S14" s="12">
        <v>19061.400000000001</v>
      </c>
      <c r="T14" s="12">
        <v>18859.7</v>
      </c>
      <c r="U14" s="53">
        <v>18815.3</v>
      </c>
      <c r="V14" s="64">
        <v>20409.400000000001</v>
      </c>
      <c r="W14" s="64">
        <v>20207</v>
      </c>
      <c r="X14" s="12">
        <v>21352.66</v>
      </c>
      <c r="Y14" s="12">
        <v>21558.58</v>
      </c>
      <c r="Z14" s="42">
        <v>21411.78</v>
      </c>
      <c r="AA14" s="12">
        <v>23262.63</v>
      </c>
      <c r="AB14" s="12">
        <v>23089.328099999999</v>
      </c>
      <c r="AC14" s="12">
        <v>23377.183400000002</v>
      </c>
      <c r="AD14" s="12">
        <v>25894.827000000001</v>
      </c>
      <c r="AE14" s="12">
        <v>25853.243600000002</v>
      </c>
      <c r="AF14" s="86">
        <v>29624.690999999999</v>
      </c>
      <c r="AG14" s="12">
        <v>30696.547600000002</v>
      </c>
      <c r="AH14" s="12">
        <v>33139.869500000001</v>
      </c>
      <c r="AI14" s="12">
        <v>32942.781000000003</v>
      </c>
      <c r="AJ14" s="86"/>
      <c r="AK14" s="12"/>
    </row>
    <row r="15" spans="1:76" ht="17.25" customHeight="1">
      <c r="A15" s="9" t="s">
        <v>25</v>
      </c>
      <c r="B15" s="10">
        <v>6</v>
      </c>
      <c r="C15" s="10">
        <v>6</v>
      </c>
      <c r="D15" s="10">
        <v>6</v>
      </c>
      <c r="E15" s="10">
        <v>6</v>
      </c>
      <c r="F15" s="11">
        <v>6</v>
      </c>
      <c r="G15" s="11">
        <v>6</v>
      </c>
      <c r="H15" s="11">
        <v>6</v>
      </c>
      <c r="I15" s="11">
        <v>6</v>
      </c>
      <c r="J15" s="12">
        <v>6</v>
      </c>
      <c r="K15" s="12">
        <v>6</v>
      </c>
      <c r="L15" s="12">
        <v>6</v>
      </c>
      <c r="M15" s="12">
        <v>6</v>
      </c>
      <c r="N15" s="12">
        <v>6</v>
      </c>
      <c r="O15" s="12">
        <v>6</v>
      </c>
      <c r="P15" s="12">
        <v>6</v>
      </c>
      <c r="Q15" s="12">
        <v>6</v>
      </c>
      <c r="R15" s="12">
        <v>6</v>
      </c>
      <c r="S15" s="12">
        <v>6</v>
      </c>
      <c r="T15" s="12">
        <v>6</v>
      </c>
      <c r="U15" s="65">
        <v>6</v>
      </c>
      <c r="V15" s="64">
        <v>6</v>
      </c>
      <c r="W15" s="64">
        <v>6</v>
      </c>
      <c r="X15" s="12">
        <v>5.98</v>
      </c>
      <c r="Y15" s="12">
        <v>5.98</v>
      </c>
      <c r="Z15" s="42">
        <v>5.97</v>
      </c>
      <c r="AA15" s="12">
        <v>5.98</v>
      </c>
      <c r="AB15" s="12">
        <v>5.9663000000000004</v>
      </c>
      <c r="AC15" s="12">
        <v>5.9705000000000004</v>
      </c>
      <c r="AD15" s="12">
        <v>5.9668999999999999</v>
      </c>
      <c r="AE15" s="12">
        <v>5.9687000000000001</v>
      </c>
      <c r="AF15" s="86">
        <v>5.9763000000000002</v>
      </c>
      <c r="AG15" s="12">
        <v>5.9874000000000001</v>
      </c>
      <c r="AH15" s="12">
        <v>5.9781000000000004</v>
      </c>
      <c r="AI15" s="12">
        <v>5.9806999999999997</v>
      </c>
      <c r="AJ15" s="86"/>
      <c r="AK15" s="12"/>
    </row>
    <row r="16" spans="1:76" ht="17.25" customHeight="1">
      <c r="A16" s="9" t="s">
        <v>26</v>
      </c>
      <c r="B16" s="10">
        <v>986.8</v>
      </c>
      <c r="C16" s="10">
        <v>982.7</v>
      </c>
      <c r="D16" s="10">
        <v>985</v>
      </c>
      <c r="E16" s="10">
        <v>972.9</v>
      </c>
      <c r="F16" s="11">
        <v>962.6</v>
      </c>
      <c r="G16" s="11">
        <v>939.9</v>
      </c>
      <c r="H16" s="11">
        <v>900.1</v>
      </c>
      <c r="I16" s="11">
        <v>843.9</v>
      </c>
      <c r="J16" s="12">
        <v>781.9</v>
      </c>
      <c r="K16" s="12">
        <v>748.6</v>
      </c>
      <c r="L16" s="12">
        <v>719.3</v>
      </c>
      <c r="M16" s="12">
        <v>682.1</v>
      </c>
      <c r="N16" s="12">
        <v>664.2</v>
      </c>
      <c r="O16" s="12">
        <v>637.79999999999995</v>
      </c>
      <c r="P16" s="12">
        <v>613.29999999999995</v>
      </c>
      <c r="Q16" s="12">
        <v>602.5</v>
      </c>
      <c r="R16" s="12">
        <v>605</v>
      </c>
      <c r="S16" s="12">
        <v>612.1</v>
      </c>
      <c r="T16" s="12">
        <v>303.7</v>
      </c>
      <c r="U16" s="53">
        <v>303.10000000000002</v>
      </c>
      <c r="V16" s="64">
        <v>312.7</v>
      </c>
      <c r="W16" s="64">
        <v>299.26</v>
      </c>
      <c r="X16" s="12">
        <v>296.77</v>
      </c>
      <c r="Y16" s="12">
        <v>295.76</v>
      </c>
      <c r="Z16" s="42">
        <v>297.7</v>
      </c>
      <c r="AA16" s="53">
        <v>295.45</v>
      </c>
      <c r="AB16" s="12">
        <v>292.3</v>
      </c>
      <c r="AC16" s="12">
        <v>293.70999999999998</v>
      </c>
      <c r="AD16" s="12">
        <v>289.83</v>
      </c>
      <c r="AE16" s="12">
        <v>292.02999999999997</v>
      </c>
      <c r="AF16" s="86">
        <v>298.60000000000002</v>
      </c>
      <c r="AG16" s="12">
        <v>305.32</v>
      </c>
      <c r="AH16" s="12">
        <v>300.38</v>
      </c>
      <c r="AI16" s="12">
        <v>302.3</v>
      </c>
      <c r="AJ16" s="86"/>
      <c r="AK16" s="12"/>
    </row>
    <row r="17" spans="1:37" ht="26.25" customHeight="1">
      <c r="A17" s="28" t="s">
        <v>27</v>
      </c>
      <c r="B17" s="29">
        <v>11694.7</v>
      </c>
      <c r="C17" s="29">
        <v>12450.2</v>
      </c>
      <c r="D17" s="29">
        <v>12498.9</v>
      </c>
      <c r="E17" s="29">
        <v>12135.099999999999</v>
      </c>
      <c r="F17" s="29">
        <v>12635.7</v>
      </c>
      <c r="G17" s="29">
        <v>12341.099999999999</v>
      </c>
      <c r="H17" s="29">
        <v>13240.8</v>
      </c>
      <c r="I17" s="29">
        <v>12049</v>
      </c>
      <c r="J17" s="29">
        <v>13235.200000000003</v>
      </c>
      <c r="K17" s="29">
        <v>13445.2</v>
      </c>
      <c r="L17" s="29">
        <v>13734.699999999999</v>
      </c>
      <c r="M17" s="29">
        <v>13715.099999999999</v>
      </c>
      <c r="N17" s="29">
        <v>14056.499999999998</v>
      </c>
      <c r="O17" s="29">
        <v>15192.099999999999</v>
      </c>
      <c r="P17" s="29">
        <v>15846.699999999999</v>
      </c>
      <c r="Q17" s="29">
        <v>15933</v>
      </c>
      <c r="R17" s="29">
        <v>16306.3</v>
      </c>
      <c r="S17" s="29">
        <v>17426.399999999998</v>
      </c>
      <c r="T17" s="29">
        <v>17626.5</v>
      </c>
      <c r="U17" s="52">
        <v>18090.599999999999</v>
      </c>
      <c r="V17" s="68">
        <v>18291.100000000002</v>
      </c>
      <c r="W17" s="68">
        <v>18331.900000000001</v>
      </c>
      <c r="X17" s="29">
        <v>18990.91</v>
      </c>
      <c r="Y17" s="27">
        <v>19115.169999999998</v>
      </c>
      <c r="Z17" s="27">
        <v>20361.77</v>
      </c>
      <c r="AA17" s="27">
        <v>20906.03</v>
      </c>
      <c r="AB17" s="27">
        <v>20350.493399999999</v>
      </c>
      <c r="AC17" s="27">
        <v>21251.335299999999</v>
      </c>
      <c r="AD17" s="29">
        <f>+AD18+AD19+AD20+AD21</f>
        <v>21861.711399999997</v>
      </c>
      <c r="AE17" s="29">
        <f t="shared" ref="AE17:AG17" si="3">+AE18+AE19+AE20+AE21</f>
        <v>20533.851300000002</v>
      </c>
      <c r="AF17" s="29">
        <f t="shared" si="3"/>
        <v>22016.038537232027</v>
      </c>
      <c r="AG17" s="29">
        <f t="shared" si="3"/>
        <v>23461.395300000004</v>
      </c>
      <c r="AH17" s="29">
        <f>+AH18+AH19+AH20+AH21</f>
        <v>25427.063099999999</v>
      </c>
      <c r="AI17" s="29">
        <f t="shared" ref="AI17:AK17" si="4">+AI18+AI19+AI20+AI21</f>
        <v>26397.449199999999</v>
      </c>
      <c r="AJ17" s="29">
        <f t="shared" si="4"/>
        <v>0</v>
      </c>
      <c r="AK17" s="29">
        <f t="shared" si="4"/>
        <v>0</v>
      </c>
    </row>
    <row r="18" spans="1:37" ht="17.25" customHeight="1">
      <c r="A18" s="9" t="s">
        <v>28</v>
      </c>
      <c r="B18" s="10">
        <v>7487.3</v>
      </c>
      <c r="C18" s="10">
        <v>7655.1</v>
      </c>
      <c r="D18" s="10">
        <v>7369</v>
      </c>
      <c r="E18" s="10">
        <v>7939.7</v>
      </c>
      <c r="F18" s="10">
        <v>7758.3</v>
      </c>
      <c r="G18" s="11">
        <v>7280</v>
      </c>
      <c r="H18" s="11">
        <v>7930.5</v>
      </c>
      <c r="I18" s="11">
        <v>7296</v>
      </c>
      <c r="J18" s="13">
        <v>7384.3</v>
      </c>
      <c r="K18" s="12">
        <v>7605.7</v>
      </c>
      <c r="L18" s="12">
        <v>7525.8</v>
      </c>
      <c r="M18" s="12">
        <v>7453.6</v>
      </c>
      <c r="N18" s="12">
        <v>7739</v>
      </c>
      <c r="O18" s="12">
        <v>8540.7000000000007</v>
      </c>
      <c r="P18" s="12">
        <v>8657.7999999999993</v>
      </c>
      <c r="Q18" s="12">
        <v>8583.1</v>
      </c>
      <c r="R18" s="12">
        <v>8757.5</v>
      </c>
      <c r="S18" s="12">
        <v>9517</v>
      </c>
      <c r="T18" s="12">
        <v>9686</v>
      </c>
      <c r="U18" s="53">
        <v>10034</v>
      </c>
      <c r="V18" s="64">
        <v>9855.7000000000007</v>
      </c>
      <c r="W18" s="64">
        <v>9640.5</v>
      </c>
      <c r="X18" s="12">
        <v>9749.68</v>
      </c>
      <c r="Y18" s="12">
        <v>9939.11</v>
      </c>
      <c r="Z18" s="42">
        <v>10710.73</v>
      </c>
      <c r="AA18" s="53">
        <v>10770.83</v>
      </c>
      <c r="AB18" s="12">
        <v>10560.649600000001</v>
      </c>
      <c r="AC18" s="12">
        <v>11832.4879</v>
      </c>
      <c r="AD18" s="12">
        <v>11991.5057</v>
      </c>
      <c r="AE18" s="12">
        <v>11932.058800000001</v>
      </c>
      <c r="AF18" s="86">
        <v>12651.303</v>
      </c>
      <c r="AG18" s="12">
        <v>13389.587100000001</v>
      </c>
      <c r="AH18" s="12">
        <v>13757.8156</v>
      </c>
      <c r="AI18" s="12">
        <v>13987.470499999999</v>
      </c>
      <c r="AJ18" s="86"/>
      <c r="AK18" s="12"/>
    </row>
    <row r="19" spans="1:37" ht="17.25" customHeight="1">
      <c r="A19" s="9" t="s">
        <v>29</v>
      </c>
      <c r="B19" s="10">
        <v>397.1</v>
      </c>
      <c r="C19" s="10">
        <v>883.6</v>
      </c>
      <c r="D19" s="10">
        <v>900.5</v>
      </c>
      <c r="E19" s="10">
        <v>104.5</v>
      </c>
      <c r="F19" s="11">
        <v>185.6</v>
      </c>
      <c r="G19" s="11">
        <v>140.1</v>
      </c>
      <c r="H19" s="11">
        <v>100</v>
      </c>
      <c r="I19" s="11">
        <v>77.400000000000006</v>
      </c>
      <c r="J19" s="13">
        <v>174.1</v>
      </c>
      <c r="K19" s="13">
        <v>229.5</v>
      </c>
      <c r="L19" s="13">
        <v>337.7</v>
      </c>
      <c r="M19" s="13">
        <v>454</v>
      </c>
      <c r="N19" s="13">
        <v>153.1</v>
      </c>
      <c r="O19" s="13">
        <v>218.5</v>
      </c>
      <c r="P19" s="13">
        <v>474.6</v>
      </c>
      <c r="Q19" s="13">
        <v>607.6</v>
      </c>
      <c r="R19" s="13">
        <v>263.39999999999998</v>
      </c>
      <c r="S19" s="13">
        <v>387.9</v>
      </c>
      <c r="T19" s="13">
        <v>511.7</v>
      </c>
      <c r="U19" s="42">
        <v>688.4</v>
      </c>
      <c r="V19" s="64">
        <v>230.4</v>
      </c>
      <c r="W19" s="64">
        <v>316.5</v>
      </c>
      <c r="X19" s="12">
        <v>418.36</v>
      </c>
      <c r="Y19" s="12">
        <v>654.5</v>
      </c>
      <c r="Z19" s="42">
        <v>604.54</v>
      </c>
      <c r="AA19" s="53">
        <v>586.73</v>
      </c>
      <c r="AB19" s="12">
        <v>571.90369999999996</v>
      </c>
      <c r="AC19" s="12">
        <v>726.84450000000004</v>
      </c>
      <c r="AD19" s="12">
        <v>677.22919999999999</v>
      </c>
      <c r="AE19" s="12">
        <v>783.50149999999996</v>
      </c>
      <c r="AF19" s="86">
        <v>809.14559999999994</v>
      </c>
      <c r="AG19" s="12">
        <v>530.21069999999997</v>
      </c>
      <c r="AH19" s="12">
        <v>492.18700000000001</v>
      </c>
      <c r="AI19" s="12">
        <v>470.3433</v>
      </c>
      <c r="AJ19" s="86"/>
      <c r="AK19" s="12"/>
    </row>
    <row r="20" spans="1:37" ht="17.25" customHeight="1">
      <c r="A20" s="9" t="s">
        <v>30</v>
      </c>
      <c r="B20" s="10">
        <v>7093.7</v>
      </c>
      <c r="C20" s="10">
        <v>7141.9</v>
      </c>
      <c r="D20" s="10">
        <v>7402.9</v>
      </c>
      <c r="E20" s="10">
        <v>7247.2</v>
      </c>
      <c r="F20" s="11">
        <v>7819.8</v>
      </c>
      <c r="G20" s="11">
        <v>8024.2</v>
      </c>
      <c r="H20" s="11">
        <v>8290.7999999999993</v>
      </c>
      <c r="I20" s="11">
        <v>7722.6</v>
      </c>
      <c r="J20" s="13">
        <v>8692.7000000000007</v>
      </c>
      <c r="K20" s="12">
        <v>8562.5</v>
      </c>
      <c r="L20" s="12">
        <v>8801.2999999999993</v>
      </c>
      <c r="M20" s="13">
        <v>8718.5</v>
      </c>
      <c r="N20" s="12">
        <v>9058.5</v>
      </c>
      <c r="O20" s="12">
        <v>9316.9</v>
      </c>
      <c r="P20" s="12">
        <v>9575.9</v>
      </c>
      <c r="Q20" s="13">
        <v>9582</v>
      </c>
      <c r="R20" s="13">
        <v>10084.6</v>
      </c>
      <c r="S20" s="13">
        <v>10313.299999999999</v>
      </c>
      <c r="T20" s="13">
        <v>10205</v>
      </c>
      <c r="U20" s="42">
        <v>10247.700000000001</v>
      </c>
      <c r="V20" s="64">
        <v>11024.1</v>
      </c>
      <c r="W20" s="64">
        <v>11175.7</v>
      </c>
      <c r="X20" s="12">
        <v>11579.21</v>
      </c>
      <c r="Y20" s="12">
        <v>11235.24</v>
      </c>
      <c r="Z20" s="42">
        <v>11727.73</v>
      </c>
      <c r="AA20" s="53">
        <v>12197.44</v>
      </c>
      <c r="AB20" s="12">
        <v>11772.08</v>
      </c>
      <c r="AC20" s="12">
        <v>11194.02</v>
      </c>
      <c r="AD20" s="12">
        <v>11651.965399999999</v>
      </c>
      <c r="AE20" s="12">
        <v>10093.49</v>
      </c>
      <c r="AF20" s="86">
        <v>10825.735637232028</v>
      </c>
      <c r="AG20" s="12">
        <v>11922.51</v>
      </c>
      <c r="AH20" s="12">
        <v>13610.9</v>
      </c>
      <c r="AI20" s="12">
        <v>14352.59</v>
      </c>
      <c r="AJ20" s="86"/>
      <c r="AK20" s="12"/>
    </row>
    <row r="21" spans="1:37" ht="17.25" customHeight="1" thickBot="1">
      <c r="A21" s="14" t="s">
        <v>43</v>
      </c>
      <c r="B21" s="15">
        <v>-3283.4</v>
      </c>
      <c r="C21" s="15">
        <v>-3230.4</v>
      </c>
      <c r="D21" s="15">
        <v>-3173.5</v>
      </c>
      <c r="E21" s="15">
        <v>-3156.3</v>
      </c>
      <c r="F21" s="15">
        <v>-3128</v>
      </c>
      <c r="G21" s="15">
        <v>-3103.2</v>
      </c>
      <c r="H21" s="15">
        <v>-3080.5</v>
      </c>
      <c r="I21" s="15">
        <v>-3047</v>
      </c>
      <c r="J21" s="15">
        <v>-3015.9</v>
      </c>
      <c r="K21" s="15">
        <v>-2952.5</v>
      </c>
      <c r="L21" s="15">
        <v>-2930.1</v>
      </c>
      <c r="M21" s="15">
        <v>-2911</v>
      </c>
      <c r="N21" s="15">
        <v>-2894.1</v>
      </c>
      <c r="O21" s="15">
        <v>-2884</v>
      </c>
      <c r="P21" s="15">
        <v>-2861.6</v>
      </c>
      <c r="Q21" s="15">
        <v>-2839.7</v>
      </c>
      <c r="R21" s="15">
        <v>-2799.2</v>
      </c>
      <c r="S21" s="15">
        <v>-2791.8</v>
      </c>
      <c r="T21" s="15">
        <v>-2776.2</v>
      </c>
      <c r="U21" s="54">
        <v>-2879.5</v>
      </c>
      <c r="V21" s="56">
        <v>-2819.1</v>
      </c>
      <c r="W21" s="56">
        <v>-2800.8</v>
      </c>
      <c r="X21" s="56">
        <v>-2756.34</v>
      </c>
      <c r="Y21" s="56">
        <v>-2713.68</v>
      </c>
      <c r="Z21" s="54">
        <v>-2681.23</v>
      </c>
      <c r="AA21" s="77">
        <v>-2648.97</v>
      </c>
      <c r="AB21" s="56">
        <v>-2554.1399000000001</v>
      </c>
      <c r="AC21" s="56">
        <v>-2502.0171</v>
      </c>
      <c r="AD21" s="56">
        <v>-2458.9888999999998</v>
      </c>
      <c r="AE21" s="56">
        <v>-2275.1990000000001</v>
      </c>
      <c r="AF21" s="87">
        <v>-2270.1457</v>
      </c>
      <c r="AG21" s="56">
        <v>-2380.9124999999999</v>
      </c>
      <c r="AH21" s="56">
        <v>-2433.8395</v>
      </c>
      <c r="AI21" s="56">
        <v>-2412.9546</v>
      </c>
      <c r="AJ21" s="87"/>
      <c r="AK21" s="56"/>
    </row>
    <row r="22" spans="1:37" ht="20.45" customHeight="1">
      <c r="A22" s="19"/>
      <c r="B22" s="20"/>
      <c r="C22" s="20"/>
      <c r="D22" s="20"/>
      <c r="E22" s="20"/>
      <c r="F22" s="20"/>
      <c r="G22" s="20"/>
      <c r="H22" s="20"/>
      <c r="I22" s="20"/>
      <c r="J22" s="20"/>
      <c r="K22" s="20"/>
      <c r="L22" s="20"/>
      <c r="M22" s="20"/>
      <c r="N22" s="20"/>
      <c r="O22" s="20"/>
      <c r="P22" s="20"/>
      <c r="Q22" s="20"/>
      <c r="R22" s="20"/>
      <c r="S22" s="20"/>
      <c r="T22" s="20"/>
      <c r="U22" s="20"/>
      <c r="V22" s="20"/>
      <c r="AA22" s="18"/>
    </row>
    <row r="23" spans="1:37" s="44" customFormat="1" ht="14.25">
      <c r="A23" s="40" t="s">
        <v>45</v>
      </c>
      <c r="B23" s="41"/>
      <c r="C23" s="41"/>
      <c r="D23" s="41"/>
      <c r="E23" s="41"/>
      <c r="F23" s="42"/>
      <c r="G23" s="42"/>
      <c r="H23" s="42"/>
      <c r="I23" s="42"/>
      <c r="J23" s="42"/>
      <c r="K23" s="42"/>
      <c r="L23" s="42"/>
      <c r="M23" s="42"/>
      <c r="N23" s="42"/>
      <c r="O23" s="45"/>
      <c r="P23" s="45"/>
      <c r="Q23" s="45"/>
      <c r="R23" s="45"/>
      <c r="S23" s="46"/>
      <c r="AA23" s="18"/>
      <c r="AC23" s="93"/>
      <c r="AD23" s="63"/>
    </row>
    <row r="24" spans="1:37" s="25" customFormat="1" ht="14.25" customHeight="1">
      <c r="A24" s="40" t="s">
        <v>53</v>
      </c>
      <c r="AA24" s="78"/>
      <c r="AD24" s="62"/>
    </row>
    <row r="25" spans="1:37" s="44" customFormat="1">
      <c r="A25" s="40" t="s">
        <v>32</v>
      </c>
      <c r="B25" s="41"/>
      <c r="C25" s="41"/>
      <c r="D25" s="41"/>
      <c r="E25" s="41"/>
      <c r="F25" s="42"/>
      <c r="G25" s="42"/>
      <c r="H25" s="42"/>
      <c r="I25" s="42"/>
      <c r="J25" s="42"/>
      <c r="K25" s="42"/>
      <c r="L25" s="42"/>
      <c r="M25" s="42"/>
      <c r="N25" s="42"/>
      <c r="O25" s="45"/>
      <c r="P25" s="45"/>
      <c r="Q25" s="45"/>
      <c r="R25" s="45"/>
      <c r="S25" s="46"/>
      <c r="AA25" s="25"/>
      <c r="AD25" s="63"/>
    </row>
    <row r="26" spans="1:37" s="44" customFormat="1">
      <c r="A26" s="40" t="s">
        <v>33</v>
      </c>
      <c r="B26" s="41"/>
      <c r="C26" s="41"/>
      <c r="D26" s="41"/>
      <c r="E26" s="41"/>
      <c r="F26" s="42"/>
      <c r="G26" s="42"/>
      <c r="H26" s="42"/>
      <c r="I26" s="42"/>
      <c r="J26" s="42"/>
      <c r="K26" s="42"/>
      <c r="L26" s="42"/>
      <c r="M26" s="42"/>
      <c r="N26" s="42"/>
      <c r="O26" s="47"/>
      <c r="P26" s="47"/>
      <c r="Q26" s="47"/>
      <c r="R26" s="47"/>
      <c r="S26" s="47"/>
      <c r="Z26" s="76"/>
      <c r="AA26" s="79"/>
      <c r="AD26" s="63"/>
    </row>
    <row r="27" spans="1:37" s="44" customFormat="1" ht="14.25">
      <c r="A27" s="40" t="s">
        <v>34</v>
      </c>
      <c r="B27" s="41"/>
      <c r="C27" s="41"/>
      <c r="D27" s="41"/>
      <c r="E27" s="41"/>
      <c r="F27" s="42"/>
      <c r="G27" s="42"/>
      <c r="H27" s="42"/>
      <c r="I27" s="42"/>
      <c r="J27" s="42"/>
      <c r="K27" s="42"/>
      <c r="L27" s="42"/>
      <c r="M27" s="42"/>
      <c r="N27" s="42"/>
      <c r="O27" s="42"/>
      <c r="P27" s="42"/>
      <c r="Q27" s="42"/>
      <c r="R27" s="42"/>
      <c r="S27" s="48"/>
      <c r="AD27" s="63"/>
    </row>
    <row r="28" spans="1:37" s="44" customFormat="1" ht="14.25">
      <c r="A28" s="40" t="s">
        <v>57</v>
      </c>
      <c r="B28" s="41"/>
      <c r="C28" s="41"/>
      <c r="D28" s="41"/>
      <c r="E28" s="41"/>
      <c r="F28" s="42"/>
      <c r="G28" s="42"/>
      <c r="H28" s="42"/>
      <c r="I28" s="42"/>
      <c r="J28" s="42"/>
      <c r="K28" s="42"/>
      <c r="L28" s="42"/>
      <c r="M28" s="42"/>
      <c r="N28" s="42"/>
      <c r="O28" s="42"/>
      <c r="P28" s="43"/>
      <c r="Q28" s="42"/>
      <c r="R28" s="42"/>
      <c r="AD28" s="63"/>
    </row>
    <row r="29" spans="1:37" s="44" customFormat="1" ht="14.25">
      <c r="A29" s="40" t="s">
        <v>46</v>
      </c>
      <c r="B29" s="41"/>
      <c r="C29" s="41"/>
      <c r="D29" s="41"/>
      <c r="E29" s="41"/>
      <c r="F29" s="42"/>
      <c r="G29" s="42"/>
      <c r="H29" s="42"/>
      <c r="I29" s="42"/>
      <c r="J29" s="42"/>
      <c r="K29" s="42"/>
      <c r="L29" s="42"/>
      <c r="M29" s="42"/>
      <c r="N29" s="42"/>
      <c r="O29" s="42"/>
      <c r="P29" s="43"/>
      <c r="Q29" s="42"/>
      <c r="R29" s="42"/>
      <c r="AD29" s="63"/>
    </row>
    <row r="30" spans="1:37" s="44" customFormat="1" ht="14.25">
      <c r="A30" s="40" t="s">
        <v>36</v>
      </c>
      <c r="B30" s="41"/>
      <c r="C30" s="41"/>
      <c r="D30" s="41"/>
      <c r="E30" s="41"/>
      <c r="F30" s="42"/>
      <c r="G30" s="42"/>
      <c r="H30" s="42"/>
      <c r="I30" s="42"/>
      <c r="J30" s="42"/>
      <c r="K30" s="42"/>
      <c r="L30" s="42"/>
      <c r="M30" s="42"/>
      <c r="N30" s="42"/>
      <c r="O30" s="42"/>
      <c r="P30" s="43"/>
      <c r="Q30" s="42"/>
      <c r="R30" s="42"/>
      <c r="AD30" s="63"/>
    </row>
    <row r="31" spans="1:37" s="44" customFormat="1" ht="14.25">
      <c r="A31" s="40" t="s">
        <v>58</v>
      </c>
      <c r="B31" s="41"/>
      <c r="C31" s="41"/>
      <c r="D31" s="41"/>
      <c r="E31" s="41"/>
      <c r="F31" s="42"/>
      <c r="G31" s="42"/>
      <c r="H31" s="42"/>
      <c r="I31" s="42"/>
      <c r="J31" s="42"/>
      <c r="K31" s="42"/>
      <c r="L31" s="42"/>
      <c r="M31" s="42"/>
      <c r="N31" s="42"/>
      <c r="O31" s="42"/>
      <c r="P31" s="43"/>
      <c r="Q31" s="42"/>
      <c r="R31" s="42"/>
      <c r="AD31" s="63"/>
    </row>
    <row r="32" spans="1:37" s="44" customFormat="1" ht="15.75" customHeight="1">
      <c r="A32" s="40" t="s">
        <v>37</v>
      </c>
      <c r="B32" s="41"/>
      <c r="C32" s="41"/>
      <c r="D32" s="41"/>
      <c r="E32" s="41"/>
      <c r="F32" s="42"/>
      <c r="G32" s="42"/>
      <c r="H32" s="42"/>
      <c r="I32" s="42"/>
      <c r="J32" s="42"/>
      <c r="K32" s="42"/>
      <c r="L32" s="42"/>
      <c r="M32" s="42"/>
      <c r="N32" s="42"/>
      <c r="O32" s="42"/>
      <c r="P32" s="43"/>
      <c r="Q32" s="42"/>
      <c r="R32" s="42"/>
      <c r="AD32" s="63"/>
    </row>
    <row r="33" spans="1:30" s="44" customFormat="1">
      <c r="A33" s="40" t="s">
        <v>72</v>
      </c>
      <c r="B33" s="41"/>
      <c r="C33" s="41"/>
      <c r="D33" s="41"/>
      <c r="E33" s="41"/>
      <c r="F33" s="42"/>
      <c r="G33" s="42"/>
      <c r="H33" s="42"/>
      <c r="I33" s="42"/>
      <c r="J33" s="42"/>
      <c r="K33" s="42"/>
      <c r="L33" s="42"/>
      <c r="M33" s="42"/>
      <c r="N33" s="42"/>
      <c r="O33" s="42"/>
      <c r="P33" s="43"/>
      <c r="Q33" s="42"/>
      <c r="R33" s="42"/>
      <c r="S33" s="49"/>
      <c r="AD33" s="63"/>
    </row>
    <row r="34" spans="1:30" ht="12.75" customHeight="1">
      <c r="A34" s="40"/>
      <c r="B34" s="41"/>
      <c r="C34" s="41"/>
      <c r="D34" s="41"/>
      <c r="E34" s="41"/>
      <c r="F34" s="41"/>
      <c r="G34" s="41"/>
      <c r="H34" s="41"/>
      <c r="I34" s="41"/>
      <c r="J34" s="42"/>
      <c r="K34" s="42"/>
      <c r="L34" s="42"/>
      <c r="M34" s="42"/>
      <c r="N34" s="42"/>
      <c r="O34" s="42"/>
      <c r="P34" s="42"/>
      <c r="Q34" s="42"/>
      <c r="R34" s="42"/>
      <c r="S34" s="42"/>
      <c r="T34" s="42"/>
      <c r="U34" s="43"/>
      <c r="V34" s="43"/>
      <c r="AA34" s="44"/>
    </row>
    <row r="35" spans="1:30">
      <c r="A35" s="35" t="s">
        <v>38</v>
      </c>
      <c r="B35" s="36"/>
      <c r="C35" s="36"/>
      <c r="D35" s="36"/>
      <c r="E35" s="36"/>
      <c r="F35" s="36"/>
      <c r="G35" s="36"/>
      <c r="H35" s="36"/>
      <c r="I35" s="36"/>
      <c r="J35" s="42"/>
      <c r="K35" s="42"/>
      <c r="L35" s="42"/>
      <c r="M35" s="42"/>
      <c r="N35" s="42"/>
      <c r="O35" s="42"/>
      <c r="P35" s="42"/>
      <c r="Q35" s="42"/>
      <c r="R35" s="42"/>
      <c r="S35" s="42"/>
      <c r="T35" s="42"/>
      <c r="U35" s="43"/>
      <c r="V35" s="43"/>
      <c r="AA35" s="44"/>
    </row>
    <row r="36" spans="1:30" ht="18" customHeight="1">
      <c r="A36" s="37" t="s">
        <v>39</v>
      </c>
      <c r="B36" s="38"/>
      <c r="C36" s="38"/>
      <c r="D36" s="38"/>
      <c r="E36" s="38"/>
      <c r="F36" s="38"/>
      <c r="G36" s="38"/>
      <c r="H36" s="38"/>
      <c r="I36" s="38"/>
      <c r="J36" s="38"/>
      <c r="K36" s="38"/>
      <c r="L36" s="38"/>
      <c r="M36" s="38"/>
      <c r="N36" s="38"/>
      <c r="O36" s="38"/>
      <c r="P36" s="38"/>
      <c r="Q36" s="38"/>
      <c r="R36" s="38"/>
      <c r="S36" s="38"/>
      <c r="T36" s="38"/>
      <c r="U36" s="38"/>
      <c r="V36" s="38"/>
      <c r="AA36" s="43"/>
    </row>
    <row r="37" spans="1:30">
      <c r="A37" s="39" t="s">
        <v>40</v>
      </c>
      <c r="B37" s="38"/>
      <c r="C37" s="38"/>
      <c r="D37" s="38"/>
      <c r="E37" s="38"/>
      <c r="F37" s="38"/>
      <c r="G37" s="38"/>
      <c r="H37" s="38"/>
      <c r="I37" s="38"/>
      <c r="J37" s="38"/>
      <c r="K37" s="38"/>
      <c r="L37" s="38"/>
      <c r="M37" s="38"/>
      <c r="N37" s="38"/>
      <c r="O37" s="38"/>
      <c r="P37" s="38"/>
      <c r="Q37" s="38"/>
      <c r="R37" s="38"/>
      <c r="S37" s="38"/>
      <c r="T37" s="38"/>
      <c r="U37" s="38"/>
      <c r="V37" s="38"/>
      <c r="AA37" s="43"/>
    </row>
    <row r="38" spans="1:30">
      <c r="A38" s="39" t="s">
        <v>41</v>
      </c>
      <c r="B38" s="38"/>
      <c r="C38" s="38"/>
      <c r="D38" s="38"/>
      <c r="E38" s="38"/>
      <c r="F38" s="38"/>
      <c r="G38" s="38"/>
      <c r="H38" s="38"/>
      <c r="I38" s="38"/>
      <c r="J38" s="38"/>
      <c r="K38" s="38"/>
      <c r="L38" s="38"/>
      <c r="M38" s="38"/>
      <c r="N38" s="38"/>
      <c r="O38" s="38"/>
      <c r="P38" s="38"/>
      <c r="Q38" s="38"/>
      <c r="R38" s="38"/>
      <c r="S38" s="38"/>
      <c r="T38" s="38"/>
      <c r="U38" s="38"/>
      <c r="V38" s="38"/>
      <c r="AA38" s="38"/>
    </row>
    <row r="39" spans="1:30">
      <c r="AA39" s="38"/>
    </row>
    <row r="40" spans="1:30">
      <c r="AA40" s="38"/>
    </row>
    <row r="42" spans="1:30">
      <c r="A42" s="40"/>
      <c r="B42" s="41"/>
      <c r="C42" s="41"/>
      <c r="D42" s="41"/>
      <c r="E42" s="41"/>
      <c r="F42" s="42"/>
      <c r="G42" s="42"/>
      <c r="H42" s="42"/>
      <c r="I42" s="42"/>
      <c r="J42" s="42"/>
      <c r="K42" s="42"/>
      <c r="L42" s="42"/>
      <c r="M42" s="42"/>
      <c r="N42" s="42"/>
      <c r="O42" s="45"/>
      <c r="P42" s="45"/>
      <c r="Q42" s="45"/>
      <c r="R42" s="45"/>
      <c r="S42" s="46"/>
      <c r="T42" s="44"/>
      <c r="U42" s="44"/>
      <c r="V42" s="45"/>
      <c r="W42" s="46"/>
      <c r="X42" s="46"/>
      <c r="Y42" s="46"/>
      <c r="Z42" s="46"/>
      <c r="AB42" s="44"/>
      <c r="AC42" s="44"/>
      <c r="AD42" s="63"/>
    </row>
    <row r="43" spans="1:30">
      <c r="A43" s="40"/>
      <c r="B43" s="41"/>
      <c r="C43" s="41"/>
      <c r="D43" s="41"/>
      <c r="E43" s="41"/>
      <c r="F43" s="42"/>
      <c r="G43" s="42"/>
      <c r="H43" s="42"/>
      <c r="I43" s="42"/>
      <c r="J43" s="42"/>
      <c r="K43" s="42"/>
      <c r="L43" s="42"/>
      <c r="M43" s="42"/>
      <c r="N43" s="42"/>
      <c r="O43" s="45"/>
      <c r="P43" s="45"/>
      <c r="Q43" s="45"/>
      <c r="R43" s="45"/>
      <c r="S43" s="46"/>
      <c r="T43" s="44"/>
      <c r="U43" s="44"/>
      <c r="V43" s="45"/>
      <c r="W43" s="46"/>
      <c r="X43" s="46"/>
      <c r="Y43" s="46"/>
      <c r="Z43" s="46"/>
      <c r="AB43" s="44"/>
      <c r="AC43" s="44"/>
      <c r="AD43" s="63"/>
    </row>
    <row r="44" spans="1:30">
      <c r="A44" s="40"/>
      <c r="B44" s="41"/>
      <c r="C44" s="41"/>
      <c r="D44" s="41"/>
      <c r="E44" s="41"/>
      <c r="F44" s="42"/>
      <c r="G44" s="42"/>
      <c r="H44" s="42"/>
      <c r="I44" s="42"/>
      <c r="J44" s="42"/>
      <c r="K44" s="42"/>
      <c r="L44" s="42"/>
      <c r="M44" s="42"/>
      <c r="N44" s="42"/>
      <c r="O44" s="45"/>
      <c r="P44" s="45"/>
      <c r="Q44" s="45"/>
      <c r="R44" s="45"/>
      <c r="S44" s="46"/>
      <c r="T44" s="44"/>
      <c r="U44" s="44"/>
      <c r="V44" s="45"/>
      <c r="W44" s="46"/>
      <c r="X44" s="46"/>
      <c r="Y44" s="46"/>
      <c r="Z44" s="46"/>
      <c r="AB44" s="44"/>
      <c r="AC44" s="44"/>
      <c r="AD44" s="63"/>
    </row>
    <row r="45" spans="1:30">
      <c r="A45" s="40"/>
      <c r="B45" s="41"/>
      <c r="C45" s="41"/>
      <c r="D45" s="41"/>
      <c r="E45" s="41"/>
      <c r="F45" s="42"/>
      <c r="G45" s="42"/>
      <c r="H45" s="42"/>
      <c r="I45" s="42"/>
      <c r="J45" s="42"/>
      <c r="K45" s="42"/>
      <c r="L45" s="42"/>
      <c r="M45" s="42"/>
      <c r="N45" s="42"/>
      <c r="O45" s="47"/>
      <c r="P45" s="47"/>
      <c r="Q45" s="47"/>
      <c r="R45" s="47"/>
      <c r="S45" s="47"/>
      <c r="T45" s="44"/>
      <c r="U45" s="44"/>
      <c r="V45" s="47"/>
      <c r="W45" s="47"/>
      <c r="X45" s="47"/>
      <c r="Y45" s="47"/>
      <c r="Z45" s="47"/>
      <c r="AB45" s="44"/>
      <c r="AC45" s="44"/>
      <c r="AD45" s="63"/>
    </row>
    <row r="46" spans="1:30">
      <c r="A46" s="40"/>
      <c r="B46" s="41"/>
      <c r="C46" s="41"/>
      <c r="D46" s="41"/>
      <c r="E46" s="41"/>
      <c r="F46" s="42"/>
      <c r="G46" s="42"/>
      <c r="H46" s="42"/>
      <c r="I46" s="42"/>
      <c r="J46" s="42"/>
      <c r="K46" s="42"/>
      <c r="L46" s="42"/>
      <c r="M46" s="42"/>
      <c r="N46" s="42"/>
      <c r="O46" s="42"/>
      <c r="P46" s="42"/>
      <c r="Q46" s="42"/>
      <c r="R46" s="42"/>
      <c r="S46" s="48"/>
      <c r="T46" s="44"/>
      <c r="U46" s="44"/>
      <c r="V46" s="42"/>
      <c r="W46" s="48"/>
      <c r="X46" s="48"/>
      <c r="Y46" s="48"/>
      <c r="Z46" s="48"/>
      <c r="AB46" s="44"/>
      <c r="AC46" s="44"/>
      <c r="AD46" s="63"/>
    </row>
    <row r="47" spans="1:30">
      <c r="A47" s="40"/>
      <c r="B47" s="41"/>
      <c r="C47" s="41"/>
      <c r="D47" s="41"/>
      <c r="E47" s="41"/>
      <c r="F47" s="42"/>
      <c r="G47" s="42"/>
      <c r="H47" s="42"/>
      <c r="I47" s="42"/>
      <c r="J47" s="42"/>
      <c r="K47" s="42"/>
      <c r="L47" s="42"/>
      <c r="M47" s="42"/>
      <c r="N47" s="42"/>
      <c r="O47" s="42"/>
      <c r="P47" s="43"/>
      <c r="Q47" s="42"/>
      <c r="R47" s="42"/>
      <c r="S47" s="44"/>
      <c r="T47" s="44"/>
      <c r="U47" s="44"/>
      <c r="V47" s="42"/>
      <c r="W47" s="44"/>
      <c r="X47" s="44"/>
      <c r="Y47" s="44"/>
      <c r="Z47" s="44"/>
      <c r="AB47" s="44"/>
      <c r="AC47" s="44"/>
      <c r="AD47" s="63"/>
    </row>
    <row r="48" spans="1:30">
      <c r="A48" s="40"/>
      <c r="B48" s="41"/>
      <c r="C48" s="41"/>
      <c r="D48" s="41"/>
      <c r="E48" s="41"/>
      <c r="F48" s="41"/>
      <c r="G48" s="41"/>
      <c r="H48" s="41"/>
      <c r="I48" s="41"/>
      <c r="J48" s="42"/>
      <c r="K48" s="42"/>
      <c r="L48" s="42"/>
      <c r="M48" s="42"/>
      <c r="N48" s="42"/>
      <c r="O48" s="42"/>
      <c r="P48" s="42"/>
      <c r="Q48" s="42"/>
      <c r="R48" s="42"/>
      <c r="S48" s="42"/>
      <c r="T48" s="42"/>
      <c r="U48" s="43"/>
      <c r="V48" s="42"/>
      <c r="W48" s="42"/>
      <c r="X48" s="42"/>
      <c r="Y48" s="42"/>
      <c r="Z48" s="42"/>
      <c r="AB48" s="42"/>
      <c r="AC48" s="42"/>
      <c r="AD48" s="43"/>
    </row>
    <row r="49" spans="1:30">
      <c r="A49" s="40"/>
      <c r="B49" s="41"/>
      <c r="C49" s="41"/>
      <c r="D49" s="41"/>
      <c r="E49" s="41"/>
      <c r="F49" s="42"/>
      <c r="G49" s="42"/>
      <c r="H49" s="42"/>
      <c r="I49" s="42"/>
      <c r="J49" s="42"/>
      <c r="K49" s="42"/>
      <c r="L49" s="42"/>
      <c r="M49" s="42"/>
      <c r="N49" s="42"/>
      <c r="O49" s="42"/>
      <c r="P49" s="43"/>
      <c r="Q49" s="42"/>
      <c r="R49" s="42"/>
      <c r="S49" s="44"/>
      <c r="T49" s="44"/>
      <c r="U49" s="44"/>
      <c r="V49" s="42"/>
      <c r="W49" s="44"/>
      <c r="X49" s="44"/>
      <c r="Y49" s="44"/>
      <c r="Z49" s="44"/>
      <c r="AB49" s="44"/>
      <c r="AC49" s="44"/>
      <c r="AD49" s="63"/>
    </row>
    <row r="50" spans="1:30">
      <c r="A50" s="40"/>
      <c r="B50" s="41"/>
      <c r="C50" s="41"/>
      <c r="D50" s="41"/>
      <c r="E50" s="41"/>
      <c r="F50" s="42"/>
      <c r="G50" s="42"/>
      <c r="H50" s="42"/>
      <c r="I50" s="42"/>
      <c r="J50" s="42"/>
      <c r="K50" s="42"/>
      <c r="L50" s="42"/>
      <c r="M50" s="42"/>
      <c r="N50" s="42"/>
      <c r="O50" s="42"/>
      <c r="P50" s="43"/>
      <c r="Q50" s="42"/>
      <c r="R50" s="42"/>
      <c r="S50" s="44"/>
      <c r="T50" s="44"/>
      <c r="U50" s="44"/>
      <c r="V50" s="42"/>
      <c r="W50" s="44"/>
      <c r="X50" s="44"/>
      <c r="Y50" s="44"/>
      <c r="Z50" s="44"/>
      <c r="AB50" s="44"/>
      <c r="AC50" s="44"/>
      <c r="AD50" s="63"/>
    </row>
    <row r="51" spans="1:30">
      <c r="A51" s="40"/>
      <c r="B51" s="41"/>
      <c r="C51" s="41"/>
      <c r="D51" s="41"/>
      <c r="E51" s="41"/>
      <c r="F51" s="42"/>
      <c r="G51" s="42"/>
      <c r="H51" s="42"/>
      <c r="I51" s="42"/>
      <c r="J51" s="42"/>
      <c r="K51" s="42"/>
      <c r="L51" s="42"/>
      <c r="M51" s="42"/>
      <c r="N51" s="42"/>
      <c r="O51" s="42"/>
      <c r="P51" s="43"/>
      <c r="Q51" s="42"/>
      <c r="R51" s="42"/>
      <c r="S51" s="44"/>
      <c r="T51" s="44"/>
      <c r="U51" s="44"/>
      <c r="V51" s="42"/>
      <c r="W51" s="44"/>
      <c r="X51" s="44"/>
      <c r="Y51" s="44"/>
      <c r="Z51" s="44"/>
      <c r="AB51" s="44"/>
      <c r="AC51" s="44"/>
      <c r="AD51" s="63"/>
    </row>
    <row r="52" spans="1:30">
      <c r="A52" s="40"/>
      <c r="B52" s="41"/>
      <c r="C52" s="41"/>
      <c r="D52" s="41"/>
      <c r="E52" s="41"/>
      <c r="F52" s="42"/>
      <c r="G52" s="42"/>
      <c r="H52" s="42"/>
      <c r="I52" s="42"/>
      <c r="J52" s="42"/>
      <c r="K52" s="42"/>
      <c r="L52" s="42"/>
      <c r="M52" s="42"/>
      <c r="N52" s="42"/>
      <c r="O52" s="42"/>
      <c r="P52" s="43"/>
      <c r="Q52" s="42"/>
      <c r="R52" s="42"/>
      <c r="S52" s="49"/>
      <c r="T52" s="44"/>
      <c r="U52" s="44"/>
      <c r="V52" s="42"/>
      <c r="W52" s="49"/>
      <c r="X52" s="49"/>
      <c r="Y52" s="49"/>
      <c r="Z52" s="49"/>
      <c r="AB52" s="44"/>
      <c r="AC52" s="44"/>
      <c r="AD52" s="63"/>
    </row>
    <row r="53" spans="1:30">
      <c r="A53" s="40"/>
      <c r="B53" s="41"/>
      <c r="C53" s="41"/>
      <c r="D53" s="41"/>
      <c r="E53" s="41"/>
      <c r="F53" s="41"/>
      <c r="G53" s="41"/>
      <c r="H53" s="41"/>
      <c r="I53" s="41"/>
      <c r="J53" s="42"/>
      <c r="K53" s="42"/>
      <c r="L53" s="42"/>
      <c r="M53" s="42"/>
      <c r="N53" s="42"/>
      <c r="O53" s="42"/>
      <c r="P53" s="42"/>
      <c r="Q53" s="42"/>
      <c r="R53" s="42"/>
      <c r="S53" s="42"/>
      <c r="T53" s="42"/>
      <c r="U53" s="43"/>
    </row>
    <row r="54" spans="1:30">
      <c r="A54" s="35"/>
      <c r="B54" s="36"/>
      <c r="C54" s="36"/>
      <c r="D54" s="36"/>
      <c r="E54" s="36"/>
      <c r="F54" s="36"/>
      <c r="G54" s="36"/>
      <c r="H54" s="36"/>
      <c r="I54" s="36"/>
      <c r="J54" s="42"/>
      <c r="K54" s="42"/>
      <c r="L54" s="42"/>
      <c r="M54" s="42"/>
      <c r="N54" s="42"/>
      <c r="O54" s="42"/>
      <c r="P54" s="42"/>
      <c r="Q54" s="42"/>
      <c r="R54" s="42"/>
      <c r="S54" s="42"/>
      <c r="T54" s="42"/>
      <c r="U54" s="43"/>
    </row>
    <row r="55" spans="1:30">
      <c r="A55" s="37"/>
      <c r="B55" s="38"/>
      <c r="C55" s="38"/>
      <c r="D55" s="38"/>
      <c r="E55" s="38"/>
      <c r="F55" s="38"/>
      <c r="G55" s="38"/>
      <c r="H55" s="38"/>
      <c r="I55" s="38"/>
      <c r="J55" s="38"/>
      <c r="K55" s="38"/>
      <c r="L55" s="38"/>
      <c r="M55" s="38"/>
      <c r="N55" s="38"/>
      <c r="O55" s="38"/>
      <c r="P55" s="38"/>
      <c r="Q55" s="38"/>
      <c r="R55" s="38"/>
      <c r="S55" s="38"/>
      <c r="T55" s="38"/>
      <c r="U55" s="38"/>
    </row>
    <row r="56" spans="1:30">
      <c r="A56" s="39"/>
      <c r="B56" s="38"/>
      <c r="C56" s="38"/>
      <c r="D56" s="38"/>
      <c r="E56" s="38"/>
      <c r="F56" s="38"/>
      <c r="G56" s="38"/>
      <c r="H56" s="38"/>
      <c r="I56" s="38"/>
      <c r="J56" s="38"/>
      <c r="K56" s="38"/>
      <c r="L56" s="38"/>
      <c r="M56" s="38"/>
      <c r="N56" s="38"/>
      <c r="O56" s="38"/>
      <c r="P56" s="38"/>
      <c r="Q56" s="38"/>
      <c r="R56" s="38"/>
      <c r="S56" s="38"/>
      <c r="T56" s="38"/>
      <c r="U56" s="38"/>
    </row>
    <row r="57" spans="1:30">
      <c r="A57" s="39"/>
      <c r="B57" s="38"/>
      <c r="C57" s="38"/>
      <c r="D57" s="38"/>
      <c r="E57" s="38"/>
      <c r="F57" s="38"/>
      <c r="G57" s="38"/>
      <c r="H57" s="38"/>
      <c r="I57" s="38"/>
      <c r="J57" s="38"/>
      <c r="K57" s="38"/>
      <c r="L57" s="38"/>
      <c r="M57" s="38"/>
      <c r="N57" s="38"/>
      <c r="O57" s="38"/>
      <c r="P57" s="38"/>
      <c r="Q57" s="38"/>
      <c r="R57" s="38"/>
      <c r="S57" s="38"/>
      <c r="T57" s="38"/>
      <c r="U57" s="38"/>
    </row>
  </sheetData>
  <mergeCells count="14">
    <mergeCell ref="A5:AI5"/>
    <mergeCell ref="A6:AI6"/>
    <mergeCell ref="A7:AI7"/>
    <mergeCell ref="AH9:AK9"/>
    <mergeCell ref="AD9:AG9"/>
    <mergeCell ref="V9:Y9"/>
    <mergeCell ref="A8:R8"/>
    <mergeCell ref="A9:A10"/>
    <mergeCell ref="B9:E9"/>
    <mergeCell ref="F9:I9"/>
    <mergeCell ref="J9:M9"/>
    <mergeCell ref="N9:Q9"/>
    <mergeCell ref="R9:U9"/>
    <mergeCell ref="Z9:AC9"/>
  </mergeCells>
  <printOptions horizontalCentered="1"/>
  <pageMargins left="0" right="0" top="0.5" bottom="0.5" header="0.3" footer="0.3"/>
  <pageSetup paperSize="5"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40"/>
  <sheetViews>
    <sheetView showGridLines="0" zoomScale="87" zoomScaleNormal="87" workbookViewId="0">
      <pane xSplit="1" ySplit="11" topLeftCell="B12" activePane="bottomRight" state="frozen"/>
      <selection activeCell="R17" sqref="R17"/>
      <selection pane="topRight" activeCell="R17" sqref="R17"/>
      <selection pane="bottomLeft" activeCell="R17" sqref="R17"/>
      <selection pane="bottomRight" activeCell="A32" sqref="A32"/>
    </sheetView>
  </sheetViews>
  <sheetFormatPr defaultColWidth="9.140625" defaultRowHeight="15"/>
  <cols>
    <col min="1" max="1" width="38.85546875" style="32" customWidth="1"/>
    <col min="2" max="24" width="9.140625" style="32"/>
    <col min="25" max="25" width="11.7109375" style="32" bestFit="1" customWidth="1"/>
    <col min="26" max="27" width="9.85546875" style="32" bestFit="1" customWidth="1"/>
    <col min="28" max="29" width="9.140625" style="32" customWidth="1"/>
    <col min="30" max="30" width="8.5703125" style="62" customWidth="1"/>
    <col min="31" max="33" width="8.5703125" style="32" customWidth="1"/>
    <col min="34" max="34" width="9.5703125" style="32" bestFit="1" customWidth="1"/>
    <col min="35" max="35" width="9.140625" style="32" customWidth="1"/>
    <col min="36" max="37" width="9.140625" style="32" hidden="1" customWidth="1"/>
    <col min="38" max="16384" width="9.140625" style="32"/>
  </cols>
  <sheetData>
    <row r="1" spans="1:59">
      <c r="A1" s="1"/>
      <c r="B1" s="1"/>
      <c r="C1" s="1"/>
      <c r="D1" s="1"/>
      <c r="E1" s="1"/>
      <c r="F1" s="1"/>
      <c r="G1" s="1"/>
      <c r="H1" s="1"/>
      <c r="I1" s="1"/>
      <c r="J1" s="1"/>
      <c r="K1" s="1"/>
      <c r="L1" s="1"/>
      <c r="M1" s="1"/>
      <c r="N1" s="1"/>
      <c r="O1" s="1"/>
      <c r="P1" s="1"/>
      <c r="Q1" s="1"/>
      <c r="R1" s="1"/>
      <c r="S1" s="1"/>
      <c r="T1" s="1"/>
      <c r="U1" s="1"/>
      <c r="V1" s="1"/>
      <c r="Z1" s="1"/>
      <c r="AA1" s="1"/>
    </row>
    <row r="2" spans="1:59">
      <c r="A2" s="1"/>
      <c r="B2" s="1"/>
      <c r="C2" s="1"/>
      <c r="D2" s="1"/>
      <c r="E2" s="1"/>
      <c r="F2" s="1"/>
      <c r="G2" s="1"/>
      <c r="H2" s="1"/>
      <c r="I2" s="1"/>
      <c r="J2" s="1"/>
      <c r="K2" s="1"/>
      <c r="L2" s="1"/>
      <c r="M2" s="1"/>
      <c r="N2" s="1"/>
      <c r="O2" s="1"/>
      <c r="P2" s="1"/>
      <c r="Q2" s="1"/>
      <c r="R2" s="1"/>
      <c r="S2" s="1"/>
      <c r="T2" s="1"/>
      <c r="U2" s="1"/>
      <c r="V2" s="1"/>
      <c r="Z2" s="1"/>
      <c r="AA2" s="1"/>
    </row>
    <row r="3" spans="1:59" ht="19.5">
      <c r="A3" s="2"/>
      <c r="B3" s="2"/>
      <c r="C3" s="2"/>
      <c r="D3" s="2"/>
      <c r="E3" s="2"/>
      <c r="F3" s="2"/>
      <c r="G3" s="2"/>
      <c r="H3" s="2"/>
      <c r="I3" s="2"/>
      <c r="J3" s="2"/>
      <c r="K3" s="2"/>
      <c r="L3" s="2"/>
      <c r="M3" s="2"/>
      <c r="N3" s="2"/>
      <c r="O3" s="2"/>
      <c r="P3" s="3"/>
      <c r="Q3" s="3"/>
      <c r="R3" s="3"/>
      <c r="S3" s="3"/>
      <c r="T3" s="3"/>
      <c r="U3" s="3"/>
      <c r="V3" s="3"/>
      <c r="Z3" s="3"/>
      <c r="AA3" s="3"/>
    </row>
    <row r="4" spans="1:59" ht="18">
      <c r="A4" s="4"/>
      <c r="B4" s="4"/>
      <c r="C4" s="4"/>
      <c r="D4" s="4"/>
      <c r="E4" s="4"/>
      <c r="F4" s="4"/>
      <c r="G4" s="4"/>
      <c r="H4" s="4"/>
      <c r="I4" s="4"/>
      <c r="J4" s="4"/>
      <c r="K4" s="4"/>
      <c r="L4" s="4"/>
      <c r="M4" s="4"/>
      <c r="N4" s="4"/>
      <c r="O4" s="4"/>
      <c r="P4" s="1"/>
      <c r="Q4" s="1"/>
      <c r="R4" s="1"/>
      <c r="S4" s="1"/>
      <c r="T4" s="1"/>
      <c r="U4" s="1"/>
      <c r="V4" s="1"/>
      <c r="Z4" s="1"/>
      <c r="AA4" s="1"/>
    </row>
    <row r="5" spans="1:59" ht="18">
      <c r="A5" s="95" t="s">
        <v>70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59" ht="18">
      <c r="A6" s="95" t="s">
        <v>60</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row>
    <row r="7" spans="1:59" ht="15.75">
      <c r="A7" s="96" t="s">
        <v>42</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59" ht="15.75" thickBot="1">
      <c r="A8" s="101"/>
      <c r="B8" s="101"/>
      <c r="C8" s="101"/>
      <c r="D8" s="101"/>
      <c r="E8" s="101"/>
      <c r="F8" s="101"/>
      <c r="G8" s="101"/>
      <c r="H8" s="101"/>
      <c r="I8" s="101"/>
      <c r="J8" s="101"/>
      <c r="K8" s="101"/>
      <c r="L8" s="101"/>
      <c r="M8" s="101"/>
      <c r="N8" s="101"/>
      <c r="O8" s="101"/>
      <c r="P8" s="101"/>
      <c r="Q8" s="101"/>
      <c r="R8" s="101"/>
      <c r="S8" s="5"/>
      <c r="T8" s="5"/>
      <c r="U8" s="5"/>
      <c r="V8" s="5"/>
      <c r="Z8" s="5"/>
      <c r="AA8" s="5"/>
    </row>
    <row r="9" spans="1:59" ht="18.75" customHeight="1" thickBot="1">
      <c r="A9" s="102" t="s">
        <v>1</v>
      </c>
      <c r="B9" s="97">
        <v>2013</v>
      </c>
      <c r="C9" s="98"/>
      <c r="D9" s="98"/>
      <c r="E9" s="104"/>
      <c r="F9" s="97">
        <v>2014</v>
      </c>
      <c r="G9" s="98"/>
      <c r="H9" s="98"/>
      <c r="I9" s="98"/>
      <c r="J9" s="97">
        <v>2015</v>
      </c>
      <c r="K9" s="98"/>
      <c r="L9" s="98"/>
      <c r="M9" s="100"/>
      <c r="N9" s="98">
        <v>2016</v>
      </c>
      <c r="O9" s="98"/>
      <c r="P9" s="98"/>
      <c r="Q9" s="98"/>
      <c r="R9" s="97">
        <v>2017</v>
      </c>
      <c r="S9" s="98"/>
      <c r="T9" s="98"/>
      <c r="U9" s="98"/>
      <c r="V9" s="97">
        <v>2018</v>
      </c>
      <c r="W9" s="98"/>
      <c r="X9" s="98"/>
      <c r="Y9" s="98"/>
      <c r="Z9" s="97">
        <v>2019</v>
      </c>
      <c r="AA9" s="98"/>
      <c r="AB9" s="98"/>
      <c r="AC9" s="100"/>
      <c r="AD9" s="97">
        <v>2020</v>
      </c>
      <c r="AE9" s="98"/>
      <c r="AF9" s="98"/>
      <c r="AG9" s="100"/>
      <c r="AH9" s="97" t="s">
        <v>65</v>
      </c>
      <c r="AI9" s="98"/>
      <c r="AJ9" s="98"/>
      <c r="AK9" s="100"/>
    </row>
    <row r="10" spans="1:59" ht="19.5" customHeight="1" thickBot="1">
      <c r="A10" s="103"/>
      <c r="B10" s="88" t="s">
        <v>2</v>
      </c>
      <c r="C10" s="88" t="s">
        <v>3</v>
      </c>
      <c r="D10" s="88" t="s">
        <v>4</v>
      </c>
      <c r="E10" s="88" t="s">
        <v>5</v>
      </c>
      <c r="F10" s="88" t="s">
        <v>6</v>
      </c>
      <c r="G10" s="88" t="s">
        <v>7</v>
      </c>
      <c r="H10" s="88" t="s">
        <v>8</v>
      </c>
      <c r="I10" s="88" t="s">
        <v>9</v>
      </c>
      <c r="J10" s="88" t="s">
        <v>10</v>
      </c>
      <c r="K10" s="88" t="s">
        <v>11</v>
      </c>
      <c r="L10" s="88" t="s">
        <v>12</v>
      </c>
      <c r="M10" s="88" t="s">
        <v>13</v>
      </c>
      <c r="N10" s="88" t="s">
        <v>14</v>
      </c>
      <c r="O10" s="88" t="s">
        <v>15</v>
      </c>
      <c r="P10" s="88" t="s">
        <v>16</v>
      </c>
      <c r="Q10" s="88" t="s">
        <v>17</v>
      </c>
      <c r="R10" s="88" t="s">
        <v>18</v>
      </c>
      <c r="S10" s="88" t="s">
        <v>19</v>
      </c>
      <c r="T10" s="88" t="s">
        <v>20</v>
      </c>
      <c r="U10" s="89" t="s">
        <v>21</v>
      </c>
      <c r="V10" s="90" t="s">
        <v>47</v>
      </c>
      <c r="W10" s="90" t="s">
        <v>48</v>
      </c>
      <c r="X10" s="90" t="s">
        <v>49</v>
      </c>
      <c r="Y10" s="89" t="s">
        <v>50</v>
      </c>
      <c r="Z10" s="92" t="s">
        <v>51</v>
      </c>
      <c r="AA10" s="92" t="s">
        <v>55</v>
      </c>
      <c r="AB10" s="92" t="s">
        <v>56</v>
      </c>
      <c r="AC10" s="92" t="s">
        <v>59</v>
      </c>
      <c r="AD10" s="91" t="s">
        <v>61</v>
      </c>
      <c r="AE10" s="91" t="s">
        <v>62</v>
      </c>
      <c r="AF10" s="91" t="s">
        <v>63</v>
      </c>
      <c r="AG10" s="91" t="s">
        <v>64</v>
      </c>
      <c r="AH10" s="91" t="s">
        <v>66</v>
      </c>
      <c r="AI10" s="91" t="s">
        <v>67</v>
      </c>
      <c r="AJ10" s="91" t="s">
        <v>68</v>
      </c>
      <c r="AK10" s="91" t="s">
        <v>69</v>
      </c>
    </row>
    <row r="11" spans="1:59" ht="28.5" customHeight="1">
      <c r="A11" s="26" t="s">
        <v>22</v>
      </c>
      <c r="B11" s="30">
        <v>0.40886833788357863</v>
      </c>
      <c r="C11" s="30">
        <v>0.43732618640273124</v>
      </c>
      <c r="D11" s="30">
        <v>0.43805636537313863</v>
      </c>
      <c r="E11" s="30">
        <v>0.45066231541464785</v>
      </c>
      <c r="F11" s="31">
        <v>0.4235289308139138</v>
      </c>
      <c r="G11" s="31">
        <v>0.43940148941285118</v>
      </c>
      <c r="H11" s="31">
        <v>0.44993016270925174</v>
      </c>
      <c r="I11" s="31">
        <v>0.43608423618247844</v>
      </c>
      <c r="J11" s="31">
        <v>0.40814539976206898</v>
      </c>
      <c r="K11" s="31">
        <v>0.42241346953622921</v>
      </c>
      <c r="L11" s="31">
        <v>0.42784838996569774</v>
      </c>
      <c r="M11" s="31">
        <v>0.43012370143681572</v>
      </c>
      <c r="N11" s="31">
        <v>0.41906854207911315</v>
      </c>
      <c r="O11" s="31">
        <v>0.43281732291309544</v>
      </c>
      <c r="P11" s="31">
        <v>0.44623875182245909</v>
      </c>
      <c r="Q11" s="31">
        <v>0.45014321550399905</v>
      </c>
      <c r="R11" s="31">
        <v>0.44423883274838755</v>
      </c>
      <c r="S11" s="31">
        <v>0.46368162318082673</v>
      </c>
      <c r="T11" s="31">
        <v>0.45980781057458209</v>
      </c>
      <c r="U11" s="57">
        <v>0.46504495529483103</v>
      </c>
      <c r="V11" s="60">
        <v>0.45616806936352244</v>
      </c>
      <c r="W11" s="60">
        <v>0.45412170093819876</v>
      </c>
      <c r="X11" s="60">
        <v>0.47519050419106307</v>
      </c>
      <c r="Y11" s="61">
        <v>0.47903878512435721</v>
      </c>
      <c r="Z11" s="61">
        <v>0.47327708672408303</v>
      </c>
      <c r="AA11" s="60">
        <v>0.50019166288927297</v>
      </c>
      <c r="AB11" s="72">
        <v>0.4919582323372636</v>
      </c>
      <c r="AC11" s="72">
        <v>0.50534439369177142</v>
      </c>
      <c r="AD11" s="61">
        <v>0.6099211816551019</v>
      </c>
      <c r="AE11" s="61">
        <v>0.59256698462260993</v>
      </c>
      <c r="AF11" s="72">
        <v>0.65933408014561268</v>
      </c>
      <c r="AG11" s="72">
        <v>0.69137013371919609</v>
      </c>
      <c r="AH11" s="61">
        <v>0.67070209253736102</v>
      </c>
      <c r="AI11" s="61">
        <v>0.67953363234319075</v>
      </c>
      <c r="AJ11" s="72"/>
      <c r="AK11" s="72"/>
      <c r="AL11"/>
      <c r="AM11"/>
      <c r="AN11" s="82"/>
      <c r="AO11" s="82"/>
      <c r="AP11" s="82"/>
      <c r="AQ11" s="82"/>
      <c r="AR11" s="82"/>
      <c r="AS11" s="82"/>
      <c r="AT11" s="82"/>
      <c r="AU11" s="82"/>
      <c r="AV11" s="82"/>
      <c r="AW11" s="82"/>
      <c r="AX11" s="82"/>
      <c r="AY11" s="82"/>
      <c r="AZ11" s="82"/>
      <c r="BA11" s="82"/>
      <c r="BB11" s="82"/>
      <c r="BC11" s="82"/>
      <c r="BD11" s="82"/>
      <c r="BE11" s="82"/>
      <c r="BF11" s="83"/>
      <c r="BG11" s="82"/>
    </row>
    <row r="12" spans="1:59" ht="10.5" customHeight="1">
      <c r="A12" s="6"/>
      <c r="B12" s="7"/>
      <c r="C12" s="7"/>
      <c r="D12" s="7"/>
      <c r="E12" s="7"/>
      <c r="F12" s="8"/>
      <c r="G12" s="8"/>
      <c r="H12" s="8"/>
      <c r="I12" s="8"/>
      <c r="J12" s="8"/>
      <c r="K12" s="8"/>
      <c r="L12" s="8"/>
      <c r="M12" s="8"/>
      <c r="N12" s="8"/>
      <c r="O12" s="8"/>
      <c r="P12" s="8"/>
      <c r="Q12" s="8"/>
      <c r="R12" s="8"/>
      <c r="S12" s="8"/>
      <c r="T12" s="8"/>
      <c r="U12" s="51"/>
      <c r="V12" s="51"/>
      <c r="W12" s="51"/>
      <c r="X12" s="51"/>
      <c r="Y12" s="8"/>
      <c r="Z12" s="8"/>
      <c r="AA12" s="51"/>
      <c r="AB12" s="71"/>
      <c r="AC12" s="71"/>
      <c r="AD12" s="8"/>
      <c r="AE12" s="8"/>
      <c r="AF12" s="71"/>
      <c r="AG12" s="71"/>
      <c r="AH12" s="8"/>
      <c r="AI12" s="8"/>
      <c r="AJ12" s="71"/>
      <c r="AK12" s="71"/>
      <c r="AL12"/>
      <c r="AM12"/>
      <c r="AN12" s="82"/>
      <c r="AO12" s="82"/>
      <c r="AP12" s="82"/>
      <c r="AQ12" s="82"/>
      <c r="AR12" s="82"/>
      <c r="AS12" s="82"/>
      <c r="AT12" s="82"/>
      <c r="AU12" s="82"/>
      <c r="AV12" s="82"/>
      <c r="AW12" s="82"/>
      <c r="AX12" s="82"/>
      <c r="AY12" s="82"/>
      <c r="AZ12" s="82"/>
      <c r="BA12" s="82"/>
      <c r="BB12" s="82"/>
      <c r="BC12" s="82"/>
      <c r="BD12" s="82"/>
      <c r="BE12" s="82"/>
      <c r="BF12" s="82"/>
      <c r="BG12" s="82"/>
    </row>
    <row r="13" spans="1:59" ht="26.25" customHeight="1">
      <c r="A13" s="28" t="s">
        <v>23</v>
      </c>
      <c r="B13" s="30">
        <v>0.22242239890490409</v>
      </c>
      <c r="C13" s="30">
        <v>0.23883548296679075</v>
      </c>
      <c r="D13" s="30">
        <v>0.23878924892717976</v>
      </c>
      <c r="E13" s="30">
        <v>0.25719517952402104</v>
      </c>
      <c r="F13" s="31">
        <v>0.23564987817822908</v>
      </c>
      <c r="G13" s="31">
        <v>0.25590281688325267</v>
      </c>
      <c r="H13" s="31">
        <v>0.25305393423448785</v>
      </c>
      <c r="I13" s="31">
        <v>0.25692877149058446</v>
      </c>
      <c r="J13" s="31">
        <v>0.22236993780932424</v>
      </c>
      <c r="K13" s="31">
        <v>0.2336903492927086</v>
      </c>
      <c r="L13" s="31">
        <v>0.23506171222132194</v>
      </c>
      <c r="M13" s="31">
        <v>0.23761213846624563</v>
      </c>
      <c r="N13" s="31">
        <v>0.23352731915968875</v>
      </c>
      <c r="O13" s="31">
        <v>0.23228654976798907</v>
      </c>
      <c r="P13" s="31">
        <v>0.23706747182834659</v>
      </c>
      <c r="Q13" s="31">
        <v>0.23983280361091119</v>
      </c>
      <c r="R13" s="31">
        <v>0.24047254080900551</v>
      </c>
      <c r="S13" s="31">
        <v>0.24591837156320373</v>
      </c>
      <c r="T13" s="31">
        <v>0.23954407540047654</v>
      </c>
      <c r="U13" s="57">
        <f>SUM(U14:U16)</f>
        <v>0.23898174776408615</v>
      </c>
      <c r="V13" s="57">
        <v>0.24232934961695857</v>
      </c>
      <c r="W13" s="57">
        <v>0.23980599403582353</v>
      </c>
      <c r="X13" s="57">
        <v>0.25317040254478607</v>
      </c>
      <c r="Y13" s="31">
        <v>0.25556632773380483</v>
      </c>
      <c r="Z13" s="31">
        <v>0.24425151929957561</v>
      </c>
      <c r="AA13" s="57">
        <v>0.26504435578661084</v>
      </c>
      <c r="AB13" s="73">
        <v>0.26305950210390511</v>
      </c>
      <c r="AC13" s="73">
        <v>0.26631315399055855</v>
      </c>
      <c r="AD13" s="31">
        <v>0.33243371348425138</v>
      </c>
      <c r="AE13" s="31">
        <v>0.33193384866312536</v>
      </c>
      <c r="AF13" s="73">
        <v>0.37988776091743931</v>
      </c>
      <c r="AG13" s="73">
        <v>0.39357811498454648</v>
      </c>
      <c r="AH13" s="31">
        <v>0.3810294035220429</v>
      </c>
      <c r="AI13" s="31">
        <v>0.37880601536137515</v>
      </c>
      <c r="AJ13" s="73"/>
      <c r="AK13" s="73"/>
      <c r="AL13"/>
      <c r="AM13"/>
      <c r="AN13" s="82"/>
      <c r="AO13" s="82"/>
      <c r="AP13" s="82"/>
      <c r="AQ13" s="82"/>
      <c r="AR13" s="82"/>
      <c r="AS13" s="82"/>
      <c r="AT13" s="82"/>
      <c r="AU13" s="82"/>
      <c r="AV13" s="82"/>
      <c r="AW13" s="82"/>
      <c r="AX13" s="82"/>
      <c r="AY13" s="82"/>
      <c r="AZ13" s="82"/>
      <c r="BA13" s="82"/>
      <c r="BB13" s="82"/>
      <c r="BC13" s="82"/>
      <c r="BD13" s="82"/>
      <c r="BE13" s="82"/>
      <c r="BF13" s="82"/>
      <c r="BG13" s="82"/>
    </row>
    <row r="14" spans="1:59" ht="17.25" customHeight="1">
      <c r="A14" s="9" t="s">
        <v>24</v>
      </c>
      <c r="B14" s="21">
        <v>0.20659441458568018</v>
      </c>
      <c r="C14" s="21">
        <v>0.22307286401391332</v>
      </c>
      <c r="D14" s="21">
        <v>0.2229899615980592</v>
      </c>
      <c r="E14" s="21">
        <v>0.24158879973948408</v>
      </c>
      <c r="F14" s="22">
        <v>0.22124785451646722</v>
      </c>
      <c r="G14" s="22">
        <v>0.24183831741839559</v>
      </c>
      <c r="H14" s="22">
        <v>0.23958121728226564</v>
      </c>
      <c r="I14" s="22">
        <v>0.24429168713158031</v>
      </c>
      <c r="J14" s="22">
        <v>0.21131060463169432</v>
      </c>
      <c r="K14" s="22">
        <v>0.22309843050118744</v>
      </c>
      <c r="L14" s="22">
        <v>0.22488106194370425</v>
      </c>
      <c r="M14" s="22">
        <v>0.22795364480013677</v>
      </c>
      <c r="N14" s="22">
        <v>0.22468089739035796</v>
      </c>
      <c r="O14" s="22">
        <v>0.22378859940228457</v>
      </c>
      <c r="P14" s="22">
        <v>0.22889291348494678</v>
      </c>
      <c r="Q14" s="22">
        <v>0.23180080175081305</v>
      </c>
      <c r="R14" s="22">
        <v>0.23283738112379412</v>
      </c>
      <c r="S14" s="22">
        <v>0.23819448907313967</v>
      </c>
      <c r="T14" s="22">
        <v>0.23567401164514107</v>
      </c>
      <c r="U14" s="58">
        <v>0.23511918171056922</v>
      </c>
      <c r="V14" s="58">
        <v>0.23860347200526599</v>
      </c>
      <c r="W14" s="58">
        <v>0.23623724160486881</v>
      </c>
      <c r="X14" s="58">
        <v>0.24963099417660306</v>
      </c>
      <c r="Y14" s="22">
        <v>0.25203837641005061</v>
      </c>
      <c r="Z14" s="80">
        <v>0.24083589315018877</v>
      </c>
      <c r="AA14" s="81">
        <v>0.26165392475881855</v>
      </c>
      <c r="AB14" s="74">
        <v>0.25970465581101854</v>
      </c>
      <c r="AC14" s="74">
        <v>0.26294240102760102</v>
      </c>
      <c r="AD14" s="22">
        <v>0.32867920720446281</v>
      </c>
      <c r="AE14" s="22">
        <v>0.32815139526175835</v>
      </c>
      <c r="AF14" s="74">
        <v>0.37602181901262305</v>
      </c>
      <c r="AG14" s="74">
        <v>0.38962673622349575</v>
      </c>
      <c r="AH14" s="22">
        <v>0.37753928064471293</v>
      </c>
      <c r="AI14" s="22">
        <v>0.37529398965123617</v>
      </c>
      <c r="AJ14" s="74"/>
      <c r="AK14" s="74"/>
      <c r="AL14"/>
      <c r="AM14"/>
      <c r="AN14" s="82"/>
      <c r="AO14" s="82"/>
      <c r="AP14" s="82"/>
      <c r="AQ14" s="82"/>
      <c r="AR14" s="82"/>
      <c r="AS14" s="82"/>
      <c r="AT14" s="82"/>
      <c r="AU14" s="82"/>
      <c r="AV14" s="82"/>
      <c r="AW14" s="82"/>
      <c r="AX14" s="82"/>
      <c r="AY14" s="82"/>
      <c r="AZ14" s="82"/>
      <c r="BA14" s="82"/>
      <c r="BB14" s="82"/>
      <c r="BC14" s="82"/>
      <c r="BD14" s="82"/>
      <c r="BE14" s="82"/>
      <c r="BF14" s="82"/>
      <c r="BG14" s="82"/>
    </row>
    <row r="15" spans="1:59" ht="17.25" customHeight="1">
      <c r="A15" s="9" t="s">
        <v>25</v>
      </c>
      <c r="B15" s="21">
        <v>9.5656633677823898E-5</v>
      </c>
      <c r="C15" s="21">
        <v>9.5656633677823898E-5</v>
      </c>
      <c r="D15" s="21">
        <v>9.5656633677823898E-5</v>
      </c>
      <c r="E15" s="21">
        <v>9.5656633677823898E-5</v>
      </c>
      <c r="F15" s="22">
        <v>8.9213444115807458E-5</v>
      </c>
      <c r="G15" s="22">
        <v>8.9213444115807458E-5</v>
      </c>
      <c r="H15" s="22">
        <v>8.9213444115807458E-5</v>
      </c>
      <c r="I15" s="22">
        <v>8.9213444115807458E-5</v>
      </c>
      <c r="J15" s="22">
        <v>8.4218808307881144E-5</v>
      </c>
      <c r="K15" s="22">
        <v>8.4218808307881144E-5</v>
      </c>
      <c r="L15" s="22">
        <v>8.4218808307881144E-5</v>
      </c>
      <c r="M15" s="22">
        <v>8.4218808307881144E-5</v>
      </c>
      <c r="N15" s="22">
        <v>7.9198046278699985E-5</v>
      </c>
      <c r="O15" s="22">
        <v>7.9198046278699985E-5</v>
      </c>
      <c r="P15" s="22">
        <v>7.9198046278699985E-5</v>
      </c>
      <c r="Q15" s="22">
        <v>7.9198046278699985E-5</v>
      </c>
      <c r="R15" s="22">
        <v>7.4977018185381868E-5</v>
      </c>
      <c r="S15" s="22">
        <v>7.4977018185381868E-5</v>
      </c>
      <c r="T15" s="22">
        <v>7.4977018185381868E-5</v>
      </c>
      <c r="U15" s="58">
        <v>7.4977018185381868E-5</v>
      </c>
      <c r="V15" s="58">
        <v>7.0145169972247879E-5</v>
      </c>
      <c r="W15" s="58">
        <v>7.0145169972247879E-5</v>
      </c>
      <c r="X15" s="58">
        <v>6.9911352739007059E-5</v>
      </c>
      <c r="Y15" s="22">
        <v>6.9911352739007059E-5</v>
      </c>
      <c r="Z15" s="22">
        <v>6.7149498178415191E-5</v>
      </c>
      <c r="AA15" s="58">
        <v>6.726197639981959E-5</v>
      </c>
      <c r="AB15" s="74">
        <v>6.710788123649558E-5</v>
      </c>
      <c r="AC15" s="74">
        <v>6.715512208948543E-5</v>
      </c>
      <c r="AD15" s="22">
        <v>7.573697872043359E-5</v>
      </c>
      <c r="AE15" s="22">
        <v>7.5759825854070288E-5</v>
      </c>
      <c r="AF15" s="74">
        <v>7.5856291529425207E-5</v>
      </c>
      <c r="AG15" s="74">
        <v>7.5997182186851472E-5</v>
      </c>
      <c r="AH15" s="22">
        <v>6.8104298769859625E-5</v>
      </c>
      <c r="AI15" s="22">
        <v>6.8133918745571232E-5</v>
      </c>
      <c r="AJ15" s="74"/>
      <c r="AK15" s="74"/>
      <c r="AL15"/>
      <c r="AM15"/>
      <c r="AN15" s="82"/>
      <c r="AO15" s="82"/>
      <c r="AP15" s="82"/>
      <c r="AQ15" s="82"/>
      <c r="AR15" s="82"/>
      <c r="AS15" s="82"/>
      <c r="AT15" s="82"/>
      <c r="AU15" s="82"/>
      <c r="AV15" s="82"/>
      <c r="AW15" s="82"/>
      <c r="AX15" s="82"/>
      <c r="AY15" s="82"/>
      <c r="AZ15" s="82"/>
      <c r="BA15" s="82"/>
      <c r="BB15" s="82"/>
      <c r="BC15" s="82"/>
      <c r="BD15" s="82"/>
      <c r="BE15" s="82"/>
      <c r="BF15" s="82"/>
      <c r="BG15" s="82"/>
    </row>
    <row r="16" spans="1:59" ht="17.25" customHeight="1">
      <c r="A16" s="9" t="s">
        <v>26</v>
      </c>
      <c r="B16" s="21">
        <v>1.5732327685546103E-2</v>
      </c>
      <c r="C16" s="21">
        <v>1.5666962319199593E-2</v>
      </c>
      <c r="D16" s="21">
        <v>1.5703630695442759E-2</v>
      </c>
      <c r="E16" s="21">
        <v>1.5510723150859145E-2</v>
      </c>
      <c r="F16" s="22">
        <v>1.4312810217646042E-2</v>
      </c>
      <c r="G16" s="33">
        <v>1.3975286020741237E-2</v>
      </c>
      <c r="H16" s="22">
        <v>1.3383503508106381E-2</v>
      </c>
      <c r="I16" s="22">
        <v>1.2547870914888319E-2</v>
      </c>
      <c r="J16" s="22">
        <v>1.0975114369322045E-2</v>
      </c>
      <c r="K16" s="22">
        <v>1.0507699983213305E-2</v>
      </c>
      <c r="L16" s="22">
        <v>1.0096431469309818E-2</v>
      </c>
      <c r="M16" s="22">
        <v>9.5742748578009559E-3</v>
      </c>
      <c r="N16" s="22">
        <v>8.7672237230520898E-3</v>
      </c>
      <c r="O16" s="22">
        <v>8.4187523194258086E-3</v>
      </c>
      <c r="P16" s="22">
        <v>8.095360297121117E-3</v>
      </c>
      <c r="Q16" s="22">
        <v>7.9528038138194576E-3</v>
      </c>
      <c r="R16" s="22">
        <v>7.5601826670260042E-3</v>
      </c>
      <c r="S16" s="22">
        <v>7.6489054718787072E-3</v>
      </c>
      <c r="T16" s="22">
        <v>3.7950867371500784E-3</v>
      </c>
      <c r="U16" s="58">
        <v>3.7875890353315407E-3</v>
      </c>
      <c r="V16" s="58">
        <v>3.6557324417203184E-3</v>
      </c>
      <c r="W16" s="58">
        <v>3.4986072609824834E-3</v>
      </c>
      <c r="X16" s="58">
        <v>3.4694970154440005E-3</v>
      </c>
      <c r="Y16" s="22">
        <v>3.4576892451653389E-3</v>
      </c>
      <c r="Z16" s="22">
        <v>3.3484766512084092E-3</v>
      </c>
      <c r="AA16" s="58">
        <v>3.3231690513924237E-3</v>
      </c>
      <c r="AB16" s="74">
        <v>3.287738411650044E-3</v>
      </c>
      <c r="AC16" s="74">
        <v>3.3035978408680615E-3</v>
      </c>
      <c r="AD16" s="22">
        <v>3.6787693010681033E-3</v>
      </c>
      <c r="AE16" s="22">
        <v>3.7066935755129494E-3</v>
      </c>
      <c r="AF16" s="74">
        <v>3.7900856132868778E-3</v>
      </c>
      <c r="AG16" s="74">
        <v>3.8753815788638629E-3</v>
      </c>
      <c r="AH16" s="22">
        <v>3.4220185785601501E-3</v>
      </c>
      <c r="AI16" s="22">
        <v>3.4438917913933464E-3</v>
      </c>
      <c r="AJ16" s="74"/>
      <c r="AK16" s="74"/>
      <c r="AL16"/>
      <c r="AM16"/>
      <c r="AN16" s="82"/>
      <c r="AO16" s="82"/>
      <c r="AP16" s="82"/>
      <c r="AQ16" s="82"/>
      <c r="AR16" s="82"/>
      <c r="AS16" s="82"/>
      <c r="AT16" s="82"/>
      <c r="AU16" s="82"/>
      <c r="AV16" s="82"/>
      <c r="AW16" s="82"/>
      <c r="AX16" s="82"/>
      <c r="AY16" s="82"/>
      <c r="AZ16" s="82"/>
      <c r="BA16" s="82"/>
      <c r="BB16" s="82"/>
      <c r="BC16" s="82"/>
      <c r="BD16" s="82"/>
      <c r="BE16" s="82"/>
      <c r="BF16" s="82"/>
      <c r="BG16" s="82"/>
    </row>
    <row r="17" spans="1:59" ht="26.25" customHeight="1">
      <c r="A17" s="28" t="s">
        <v>27</v>
      </c>
      <c r="B17" s="30">
        <v>0.18644593897867454</v>
      </c>
      <c r="C17" s="30">
        <v>0.19849070343594055</v>
      </c>
      <c r="D17" s="30">
        <v>0.19926711644595885</v>
      </c>
      <c r="E17" s="30">
        <v>0.19346713589062678</v>
      </c>
      <c r="F17" s="31">
        <v>0.18787905263568472</v>
      </c>
      <c r="G17" s="31">
        <v>0.18349867252959853</v>
      </c>
      <c r="H17" s="31">
        <v>0.19687622847476388</v>
      </c>
      <c r="I17" s="31">
        <v>0.179155464691894</v>
      </c>
      <c r="J17" s="31">
        <v>0.1857754619527448</v>
      </c>
      <c r="K17" s="31">
        <v>0.18872312024352061</v>
      </c>
      <c r="L17" s="31">
        <v>0.19278667774437586</v>
      </c>
      <c r="M17" s="31">
        <v>0.19251156297057009</v>
      </c>
      <c r="N17" s="31">
        <v>0.18554122291942438</v>
      </c>
      <c r="O17" s="31">
        <v>0.20053077314510634</v>
      </c>
      <c r="P17" s="31">
        <v>0.2091712799941125</v>
      </c>
      <c r="Q17" s="31">
        <v>0.21031041189308783</v>
      </c>
      <c r="R17" s="31">
        <v>0.20376629193938203</v>
      </c>
      <c r="S17" s="31">
        <v>0.21776325161762305</v>
      </c>
      <c r="T17" s="31">
        <v>0.22026373517410558</v>
      </c>
      <c r="U17" s="57">
        <v>0.22606320753074485</v>
      </c>
      <c r="V17" s="57">
        <v>0.2138387197465639</v>
      </c>
      <c r="W17" s="57">
        <v>0.21431570690237517</v>
      </c>
      <c r="X17" s="57">
        <v>0.222020101646277</v>
      </c>
      <c r="Y17" s="31">
        <v>0.22347245739055238</v>
      </c>
      <c r="Z17" s="31">
        <v>0.22902556742450741</v>
      </c>
      <c r="AA17" s="57">
        <v>0.23514730710266221</v>
      </c>
      <c r="AB17" s="73">
        <v>0.22889873023335855</v>
      </c>
      <c r="AC17" s="73">
        <v>0.23903123970121282</v>
      </c>
      <c r="AD17" s="31">
        <v>0.27748746817085057</v>
      </c>
      <c r="AE17" s="31">
        <v>0.26063313595948445</v>
      </c>
      <c r="AF17" s="73">
        <v>0.27944631922817342</v>
      </c>
      <c r="AG17" s="73">
        <v>0.29779201873464961</v>
      </c>
      <c r="AH17" s="31">
        <v>0.28967268901531806</v>
      </c>
      <c r="AI17" s="31">
        <v>0.3007276169818156</v>
      </c>
      <c r="AJ17" s="73"/>
      <c r="AK17" s="73"/>
      <c r="AL17"/>
      <c r="AM17"/>
      <c r="AN17" s="82"/>
      <c r="AO17" s="82"/>
      <c r="AP17" s="82"/>
      <c r="AQ17" s="82"/>
      <c r="AR17" s="82"/>
      <c r="AS17" s="82"/>
      <c r="AT17" s="82"/>
      <c r="AU17" s="82"/>
      <c r="AV17" s="82"/>
      <c r="AW17" s="82"/>
      <c r="AX17" s="82"/>
      <c r="AY17" s="82"/>
      <c r="AZ17" s="82"/>
      <c r="BA17" s="82"/>
      <c r="BB17" s="82"/>
      <c r="BC17" s="82"/>
      <c r="BD17" s="82"/>
      <c r="BE17" s="82"/>
      <c r="BF17" s="82"/>
      <c r="BG17" s="82"/>
    </row>
    <row r="18" spans="1:59" ht="17.25" customHeight="1">
      <c r="A18" s="9" t="s">
        <v>28</v>
      </c>
      <c r="B18" s="21">
        <v>0.11936831888932849</v>
      </c>
      <c r="C18" s="21">
        <v>0.12204351607785163</v>
      </c>
      <c r="D18" s="21">
        <v>0.11748228892864739</v>
      </c>
      <c r="E18" s="21">
        <v>0.12658082906863641</v>
      </c>
      <c r="F18" s="22">
        <v>0.11535744391394483</v>
      </c>
      <c r="G18" s="22">
        <v>0.1082456455271797</v>
      </c>
      <c r="H18" s="22">
        <v>0.1179178697600685</v>
      </c>
      <c r="I18" s="22">
        <v>0.10848354804482187</v>
      </c>
      <c r="J18" s="22">
        <v>0.10364949103131446</v>
      </c>
      <c r="K18" s="22">
        <v>0.10675716505787528</v>
      </c>
      <c r="L18" s="22">
        <v>0.10563565126057532</v>
      </c>
      <c r="M18" s="22">
        <v>0.10462221826727049</v>
      </c>
      <c r="N18" s="22">
        <v>0.10215228002514321</v>
      </c>
      <c r="O18" s="22">
        <v>0.11273445897541551</v>
      </c>
      <c r="P18" s="22">
        <v>0.11428014084528812</v>
      </c>
      <c r="Q18" s="22">
        <v>0.11329412516911833</v>
      </c>
      <c r="R18" s="22">
        <v>0.10943520612641361</v>
      </c>
      <c r="S18" s="22">
        <v>0.11892604701171321</v>
      </c>
      <c r="T18" s="22">
        <v>0.12103789969060146</v>
      </c>
      <c r="U18" s="58">
        <v>0.12538656674535362</v>
      </c>
      <c r="V18" s="58">
        <v>0.11522162528258058</v>
      </c>
      <c r="W18" s="58">
        <v>0.11270575185290928</v>
      </c>
      <c r="X18" s="58">
        <v>0.11398216012917095</v>
      </c>
      <c r="Y18" s="22">
        <v>0.11619676005381145</v>
      </c>
      <c r="Z18" s="22">
        <v>0.1204723860342541</v>
      </c>
      <c r="AA18" s="58">
        <v>0.12114838014489443</v>
      </c>
      <c r="AB18" s="74">
        <v>0.11878430838828832</v>
      </c>
      <c r="AC18" s="74">
        <v>0.13308971937808542</v>
      </c>
      <c r="AD18" s="22">
        <v>0.15220640735169988</v>
      </c>
      <c r="AE18" s="22">
        <v>0.15145185664692928</v>
      </c>
      <c r="AF18" s="74">
        <v>0.16058111684404927</v>
      </c>
      <c r="AG18" s="74">
        <v>0.16995204767435221</v>
      </c>
      <c r="AH18" s="22">
        <v>0.15673313996805599</v>
      </c>
      <c r="AI18" s="22">
        <v>0.15934943710653848</v>
      </c>
      <c r="AJ18" s="74"/>
      <c r="AK18" s="74"/>
      <c r="AL18"/>
      <c r="AM18"/>
      <c r="AN18" s="82"/>
      <c r="AO18" s="82"/>
      <c r="AP18" s="82"/>
      <c r="AQ18" s="82"/>
      <c r="AR18" s="82"/>
      <c r="AS18" s="82"/>
      <c r="AT18" s="82"/>
      <c r="AU18" s="82"/>
      <c r="AV18" s="82"/>
      <c r="AW18" s="82"/>
      <c r="AX18" s="82"/>
      <c r="AY18" s="82"/>
      <c r="AZ18" s="82"/>
      <c r="BA18" s="82"/>
      <c r="BB18" s="82"/>
      <c r="BC18" s="82"/>
      <c r="BD18" s="82"/>
      <c r="BE18" s="82"/>
      <c r="BF18" s="82"/>
      <c r="BG18" s="82"/>
    </row>
    <row r="19" spans="1:59" ht="17.25" customHeight="1">
      <c r="A19" s="9" t="s">
        <v>29</v>
      </c>
      <c r="B19" s="21">
        <v>6.3308748722439795E-3</v>
      </c>
      <c r="C19" s="21">
        <v>1.4087033586287535E-2</v>
      </c>
      <c r="D19" s="21">
        <v>1.4356466437813404E-2</v>
      </c>
      <c r="E19" s="21">
        <v>1.6660197032220996E-3</v>
      </c>
      <c r="F19" s="22">
        <v>2.7596692046489772E-3</v>
      </c>
      <c r="G19" s="22">
        <v>2.0831339201041041E-3</v>
      </c>
      <c r="H19" s="22">
        <v>1.4868907352634576E-3</v>
      </c>
      <c r="I19" s="22">
        <v>1.1508534290939163E-3</v>
      </c>
      <c r="J19" s="22">
        <v>2.4437490877336847E-3</v>
      </c>
      <c r="K19" s="22">
        <v>3.221369417776454E-3</v>
      </c>
      <c r="L19" s="22">
        <v>4.740115260928577E-3</v>
      </c>
      <c r="M19" s="22">
        <v>6.3725564952963401E-3</v>
      </c>
      <c r="N19" s="22">
        <v>2.020870147544828E-3</v>
      </c>
      <c r="O19" s="22">
        <v>2.8841288519826582E-3</v>
      </c>
      <c r="P19" s="22">
        <v>6.2645654606451693E-3</v>
      </c>
      <c r="Q19" s="22">
        <v>8.0201221531563532E-3</v>
      </c>
      <c r="R19" s="22">
        <v>3.2914910983382634E-3</v>
      </c>
      <c r="S19" s="22">
        <v>4.8472642256849373E-3</v>
      </c>
      <c r="T19" s="22">
        <v>6.3942900342433169E-3</v>
      </c>
      <c r="U19" s="58">
        <v>8.6023632198028131E-3</v>
      </c>
      <c r="V19" s="58">
        <v>2.6935745269343189E-3</v>
      </c>
      <c r="W19" s="58">
        <v>3.7001577160360758E-3</v>
      </c>
      <c r="X19" s="58">
        <v>4.8909888849316043E-3</v>
      </c>
      <c r="Y19" s="22">
        <v>7.6516689578060397E-3</v>
      </c>
      <c r="Z19" s="22">
        <v>6.7997583967804223E-3</v>
      </c>
      <c r="AA19" s="58">
        <v>6.5994346844592214E-3</v>
      </c>
      <c r="AB19" s="74">
        <v>6.4326710990584438E-3</v>
      </c>
      <c r="AC19" s="74">
        <v>8.1754176597556294E-3</v>
      </c>
      <c r="AD19" s="22">
        <v>8.5959700194835273E-3</v>
      </c>
      <c r="AE19" s="22">
        <v>9.944868597249459E-3</v>
      </c>
      <c r="AF19" s="74">
        <v>1.0270365363745405E-2</v>
      </c>
      <c r="AG19" s="74">
        <v>6.7298859547245968E-3</v>
      </c>
      <c r="AH19" s="22">
        <v>5.6071411482981042E-3</v>
      </c>
      <c r="AI19" s="22">
        <v>5.3582912008165997E-3</v>
      </c>
      <c r="AJ19" s="74"/>
      <c r="AK19" s="74"/>
      <c r="AL19"/>
      <c r="AM19"/>
      <c r="AN19" s="82"/>
      <c r="AO19" s="82"/>
      <c r="AP19" s="82"/>
      <c r="AQ19" s="82"/>
      <c r="AR19" s="82"/>
      <c r="AS19" s="82"/>
      <c r="AT19" s="82"/>
      <c r="AU19" s="82"/>
      <c r="AV19" s="82"/>
      <c r="AW19" s="82"/>
      <c r="AX19" s="82"/>
      <c r="AY19" s="82"/>
      <c r="AZ19" s="82"/>
      <c r="BA19" s="82"/>
      <c r="BB19" s="82"/>
      <c r="BC19" s="82"/>
      <c r="BD19" s="82"/>
      <c r="BE19" s="82"/>
      <c r="BF19" s="82"/>
      <c r="BG19" s="82"/>
    </row>
    <row r="20" spans="1:59" ht="17.25" customHeight="1">
      <c r="A20" s="9" t="s">
        <v>30</v>
      </c>
      <c r="B20" s="34">
        <v>0.11309324372006324</v>
      </c>
      <c r="C20" s="34">
        <v>0.11386168534394175</v>
      </c>
      <c r="D20" s="34">
        <v>0.1180227489089271</v>
      </c>
      <c r="E20" s="21">
        <v>0.11554045926498756</v>
      </c>
      <c r="F20" s="33">
        <v>0.11627188171613186</v>
      </c>
      <c r="G20" s="33">
        <v>0.11931108637901036</v>
      </c>
      <c r="H20" s="33">
        <v>0.12327513707922273</v>
      </c>
      <c r="I20" s="22">
        <v>0.11482662392145578</v>
      </c>
      <c r="J20" s="22">
        <v>0.12201480582965309</v>
      </c>
      <c r="K20" s="22">
        <v>0.12018725768937205</v>
      </c>
      <c r="L20" s="22">
        <v>0.12353916626002572</v>
      </c>
      <c r="M20" s="22">
        <v>0.12237694670537697</v>
      </c>
      <c r="N20" s="22">
        <v>0.11956925036926731</v>
      </c>
      <c r="O20" s="22">
        <v>0.12298004622900333</v>
      </c>
      <c r="P20" s="22">
        <v>0.12639876189336721</v>
      </c>
      <c r="Q20" s="22">
        <v>0.12647927990708388</v>
      </c>
      <c r="R20" s="22">
        <v>0.12601887293205033</v>
      </c>
      <c r="S20" s="22">
        <v>0.12887674694188311</v>
      </c>
      <c r="T20" s="22">
        <v>0.12752341176363699</v>
      </c>
      <c r="U20" s="58">
        <v>0.12805699820972297</v>
      </c>
      <c r="V20" s="58">
        <v>0.12888122804850966</v>
      </c>
      <c r="W20" s="58">
        <v>0.13065356267647513</v>
      </c>
      <c r="X20" s="58">
        <v>0.13537094226572538</v>
      </c>
      <c r="Y20" s="22">
        <v>0.13134963657983303</v>
      </c>
      <c r="Z20" s="22">
        <v>0.13191142115107962</v>
      </c>
      <c r="AA20" s="58">
        <v>0.13719463568866477</v>
      </c>
      <c r="AB20" s="74">
        <v>0.13241026206300804</v>
      </c>
      <c r="AC20" s="74">
        <v>0.12590834599650641</v>
      </c>
      <c r="AD20" s="22">
        <v>0.14789667302713577</v>
      </c>
      <c r="AE20" s="22">
        <v>0.12811517493923297</v>
      </c>
      <c r="AF20" s="74">
        <v>0.13740946045519142</v>
      </c>
      <c r="AG20" s="74">
        <v>0.15133065514155702</v>
      </c>
      <c r="AH20" s="22">
        <v>0.15505943362049518</v>
      </c>
      <c r="AI20" s="22">
        <v>0.1635089873841688</v>
      </c>
      <c r="AJ20" s="74"/>
      <c r="AK20" s="74"/>
      <c r="AL20"/>
      <c r="AM20"/>
      <c r="AN20" s="82"/>
      <c r="AO20" s="82"/>
      <c r="AP20" s="82"/>
      <c r="AQ20" s="82"/>
      <c r="AR20" s="82"/>
      <c r="AS20" s="82"/>
      <c r="AT20" s="82"/>
      <c r="AU20" s="82"/>
      <c r="AV20" s="82"/>
      <c r="AW20" s="82"/>
      <c r="AX20" s="82"/>
      <c r="AY20" s="82"/>
      <c r="AZ20" s="82"/>
      <c r="BA20" s="82"/>
      <c r="BB20" s="82"/>
      <c r="BC20" s="82"/>
      <c r="BD20" s="82"/>
      <c r="BE20" s="82"/>
      <c r="BF20" s="82"/>
      <c r="BG20" s="82"/>
    </row>
    <row r="21" spans="1:59" ht="16.5" customHeight="1" thickBot="1">
      <c r="A21" s="14" t="s">
        <v>44</v>
      </c>
      <c r="B21" s="23">
        <v>-5.2346498502961171E-2</v>
      </c>
      <c r="C21" s="23">
        <v>-5.1501531572140394E-2</v>
      </c>
      <c r="D21" s="23">
        <v>-5.059438782942903E-2</v>
      </c>
      <c r="E21" s="23">
        <v>-5.0320172146219269E-2</v>
      </c>
      <c r="F21" s="24">
        <v>-4.6509942199040956E-2</v>
      </c>
      <c r="G21" s="24">
        <v>-4.614119329669561E-2</v>
      </c>
      <c r="H21" s="24">
        <v>-4.5803669099790813E-2</v>
      </c>
      <c r="I21" s="24">
        <v>-4.5305560703477549E-2</v>
      </c>
      <c r="J21" s="24">
        <v>-4.2332583995956456E-2</v>
      </c>
      <c r="K21" s="24">
        <v>-4.144267192150318E-2</v>
      </c>
      <c r="L21" s="24">
        <v>-4.1128255037153755E-2</v>
      </c>
      <c r="M21" s="24">
        <v>-4.0860158497373671E-2</v>
      </c>
      <c r="N21" s="24">
        <v>-3.8201177622530939E-2</v>
      </c>
      <c r="O21" s="24">
        <v>-3.8067860911295132E-2</v>
      </c>
      <c r="P21" s="24">
        <v>-3.7772188205187983E-2</v>
      </c>
      <c r="Q21" s="24">
        <v>-3.7483115336270724E-2</v>
      </c>
      <c r="R21" s="24">
        <v>-3.4979278217420147E-2</v>
      </c>
      <c r="S21" s="24">
        <v>-3.4886806561658185E-2</v>
      </c>
      <c r="T21" s="24">
        <v>-3.4691866314376187E-2</v>
      </c>
      <c r="U21" s="59">
        <v>-3.5982720644134512E-2</v>
      </c>
      <c r="V21" s="59">
        <v>-3.2957708111460662E-2</v>
      </c>
      <c r="W21" s="59">
        <v>-3.2743765343045315E-2</v>
      </c>
      <c r="X21" s="59">
        <v>-3.2223989633550956E-2</v>
      </c>
      <c r="Y21" s="24">
        <v>-3.1725257475048271E-2</v>
      </c>
      <c r="Z21" s="24">
        <v>-3.0157998157606732E-2</v>
      </c>
      <c r="AA21" s="59">
        <v>-2.9795143415356197E-2</v>
      </c>
      <c r="AB21" s="75">
        <v>-2.8728511316996247E-2</v>
      </c>
      <c r="AC21" s="75">
        <v>-2.8142243333134621E-2</v>
      </c>
      <c r="AD21" s="24">
        <v>-3.1211582227468598E-2</v>
      </c>
      <c r="AE21" s="24">
        <v>-2.8878764223927295E-2</v>
      </c>
      <c r="AF21" s="75">
        <v>-2.8814623434812687E-2</v>
      </c>
      <c r="AG21" s="75">
        <v>-3.0220570035984235E-2</v>
      </c>
      <c r="AH21" s="24">
        <v>-2.7727025721531216E-2</v>
      </c>
      <c r="AI21" s="24">
        <v>-2.7489098709708289E-2</v>
      </c>
      <c r="AJ21" s="75"/>
      <c r="AK21" s="75"/>
      <c r="AL21"/>
      <c r="AM21"/>
      <c r="AN21" s="82"/>
      <c r="AO21" s="82"/>
      <c r="AP21" s="82"/>
      <c r="AQ21" s="82"/>
      <c r="AR21" s="82"/>
      <c r="AS21" s="82"/>
      <c r="AT21" s="82"/>
      <c r="AU21" s="82"/>
      <c r="AV21" s="82"/>
      <c r="AW21" s="82"/>
      <c r="AX21" s="82"/>
      <c r="AY21" s="82"/>
      <c r="AZ21" s="82"/>
      <c r="BA21" s="82"/>
      <c r="BB21" s="82"/>
      <c r="BC21" s="82"/>
      <c r="BD21" s="82"/>
      <c r="BE21" s="82"/>
      <c r="BF21" s="82"/>
      <c r="BG21" s="82"/>
    </row>
    <row r="22" spans="1:59" ht="16.5" customHeight="1">
      <c r="A22" s="16" t="s">
        <v>31</v>
      </c>
      <c r="B22" s="17">
        <v>62724.348216228114</v>
      </c>
      <c r="C22" s="17">
        <v>62724.348216228114</v>
      </c>
      <c r="D22" s="17">
        <v>62724.348216228114</v>
      </c>
      <c r="E22" s="17">
        <v>62724.348216228114</v>
      </c>
      <c r="F22" s="17">
        <v>67254.437483788148</v>
      </c>
      <c r="G22" s="17">
        <v>67254.437483788148</v>
      </c>
      <c r="H22" s="17">
        <v>67254.437483788148</v>
      </c>
      <c r="I22" s="17">
        <v>67254.437483788148</v>
      </c>
      <c r="J22" s="17">
        <v>71242.993347348558</v>
      </c>
      <c r="K22" s="17">
        <v>71242.993347348558</v>
      </c>
      <c r="L22" s="17">
        <v>71242.993347348558</v>
      </c>
      <c r="M22" s="17">
        <v>71242.993347348558</v>
      </c>
      <c r="N22" s="17">
        <v>75759.444606573292</v>
      </c>
      <c r="O22" s="17">
        <v>75759.444606573292</v>
      </c>
      <c r="P22" s="17">
        <v>75759.444606573292</v>
      </c>
      <c r="Q22" s="18">
        <v>75759.444606573292</v>
      </c>
      <c r="R22" s="18">
        <v>80024.521449558117</v>
      </c>
      <c r="S22" s="18">
        <v>80024.521449558117</v>
      </c>
      <c r="T22" s="18">
        <v>80024.521449558117</v>
      </c>
      <c r="U22" s="18">
        <v>80024.521449558117</v>
      </c>
      <c r="V22" s="18">
        <v>85536.894448667386</v>
      </c>
      <c r="W22" s="18">
        <v>85536.894448667386</v>
      </c>
      <c r="X22" s="18">
        <v>85536.894448667386</v>
      </c>
      <c r="Y22" s="18">
        <v>85536.894448667386</v>
      </c>
      <c r="Z22" s="18">
        <v>88906.1</v>
      </c>
      <c r="AA22" s="18">
        <v>88906.1</v>
      </c>
      <c r="AB22" s="18">
        <v>88906.1</v>
      </c>
      <c r="AC22" s="18">
        <v>88906.1</v>
      </c>
      <c r="AD22" s="18">
        <v>78784.5</v>
      </c>
      <c r="AE22" s="18">
        <v>78784.5</v>
      </c>
      <c r="AF22" s="18">
        <v>78784.5</v>
      </c>
      <c r="AG22" s="18">
        <v>78784.5</v>
      </c>
      <c r="AH22" s="18">
        <v>87778.6</v>
      </c>
      <c r="AI22" s="18">
        <v>87778.6</v>
      </c>
      <c r="AJ22" s="18">
        <v>87778.6</v>
      </c>
      <c r="AK22" s="18">
        <v>87778.6</v>
      </c>
    </row>
    <row r="23" spans="1:59" ht="16.5" customHeight="1">
      <c r="A23" s="16"/>
      <c r="B23" s="17"/>
      <c r="C23" s="17"/>
      <c r="D23" s="17"/>
      <c r="E23" s="17"/>
      <c r="F23" s="17"/>
      <c r="G23" s="17"/>
      <c r="H23" s="17"/>
      <c r="I23" s="17"/>
      <c r="J23" s="17"/>
      <c r="K23" s="17"/>
      <c r="L23" s="17"/>
      <c r="M23" s="17"/>
      <c r="N23" s="17"/>
      <c r="O23" s="17"/>
      <c r="P23" s="17"/>
      <c r="Q23" s="18"/>
      <c r="R23" s="18"/>
      <c r="S23" s="18"/>
      <c r="T23" s="18"/>
      <c r="U23" s="18"/>
      <c r="V23" s="18"/>
      <c r="W23" s="18"/>
      <c r="X23" s="18"/>
      <c r="Y23" s="18"/>
      <c r="Z23" s="18"/>
      <c r="AA23" s="18"/>
    </row>
    <row r="24" spans="1:59" s="44" customFormat="1" ht="14.25">
      <c r="A24" s="40" t="s">
        <v>45</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row>
    <row r="25" spans="1:59" s="25" customFormat="1">
      <c r="A25" s="40" t="s">
        <v>71</v>
      </c>
      <c r="AD25" s="62"/>
    </row>
    <row r="26" spans="1:59" s="25" customFormat="1" ht="14.25" customHeight="1">
      <c r="A26" s="40" t="s">
        <v>54</v>
      </c>
      <c r="AD26" s="62"/>
    </row>
    <row r="27" spans="1:59" s="44" customFormat="1" ht="14.25">
      <c r="A27" s="40" t="s">
        <v>32</v>
      </c>
      <c r="B27" s="41"/>
      <c r="C27" s="41"/>
      <c r="D27" s="41"/>
      <c r="E27" s="41"/>
      <c r="F27" s="42"/>
      <c r="G27" s="42"/>
      <c r="H27" s="42"/>
      <c r="I27" s="42"/>
      <c r="J27" s="42"/>
      <c r="K27" s="42"/>
      <c r="L27" s="42"/>
      <c r="M27" s="42"/>
      <c r="N27" s="42"/>
      <c r="O27" s="45"/>
      <c r="P27" s="45"/>
      <c r="Q27" s="45"/>
      <c r="R27" s="45"/>
      <c r="S27" s="46"/>
      <c r="AD27" s="63"/>
    </row>
    <row r="28" spans="1:59" s="44" customFormat="1" ht="14.25">
      <c r="A28" s="40" t="s">
        <v>33</v>
      </c>
      <c r="B28" s="41"/>
      <c r="C28" s="41"/>
      <c r="D28" s="41"/>
      <c r="E28" s="41"/>
      <c r="F28" s="42"/>
      <c r="G28" s="42"/>
      <c r="H28" s="42"/>
      <c r="I28" s="42"/>
      <c r="J28" s="42"/>
      <c r="K28" s="42"/>
      <c r="L28" s="42"/>
      <c r="M28" s="42"/>
      <c r="N28" s="42"/>
      <c r="O28" s="47"/>
      <c r="P28" s="47"/>
      <c r="Q28" s="47"/>
      <c r="R28" s="47"/>
      <c r="S28" s="47"/>
      <c r="AD28" s="63"/>
    </row>
    <row r="29" spans="1:59" s="44" customFormat="1" ht="14.25">
      <c r="A29" s="40" t="s">
        <v>34</v>
      </c>
      <c r="B29" s="41"/>
      <c r="C29" s="41"/>
      <c r="D29" s="41"/>
      <c r="E29" s="41"/>
      <c r="F29" s="42"/>
      <c r="G29" s="42"/>
      <c r="H29" s="42"/>
      <c r="I29" s="42"/>
      <c r="J29" s="42"/>
      <c r="K29" s="42"/>
      <c r="L29" s="42"/>
      <c r="M29" s="42"/>
      <c r="N29" s="42"/>
      <c r="O29" s="42"/>
      <c r="P29" s="42"/>
      <c r="Q29" s="42"/>
      <c r="R29" s="42"/>
      <c r="S29" s="48"/>
      <c r="AD29" s="63"/>
    </row>
    <row r="30" spans="1:59" s="44" customFormat="1" ht="14.25">
      <c r="A30" s="40" t="s">
        <v>35</v>
      </c>
      <c r="B30" s="41"/>
      <c r="C30" s="41"/>
      <c r="D30" s="41"/>
      <c r="E30" s="41"/>
      <c r="F30" s="42"/>
      <c r="G30" s="42"/>
      <c r="H30" s="42"/>
      <c r="I30" s="42"/>
      <c r="J30" s="42"/>
      <c r="K30" s="42"/>
      <c r="L30" s="42"/>
      <c r="M30" s="42"/>
      <c r="N30" s="42"/>
      <c r="O30" s="42"/>
      <c r="P30" s="43"/>
      <c r="Q30" s="42"/>
      <c r="R30" s="42"/>
      <c r="AD30" s="63"/>
    </row>
    <row r="31" spans="1:59" s="44" customFormat="1" ht="14.25">
      <c r="A31" s="40" t="s">
        <v>46</v>
      </c>
      <c r="B31" s="41"/>
      <c r="C31" s="41"/>
      <c r="D31" s="41"/>
      <c r="E31" s="41"/>
      <c r="F31" s="42"/>
      <c r="G31" s="42"/>
      <c r="H31" s="42"/>
      <c r="I31" s="42"/>
      <c r="J31" s="42"/>
      <c r="K31" s="42"/>
      <c r="L31" s="42"/>
      <c r="M31" s="42"/>
      <c r="N31" s="42"/>
      <c r="O31" s="42"/>
      <c r="P31" s="43"/>
      <c r="Q31" s="42"/>
      <c r="R31" s="42"/>
      <c r="AD31" s="63"/>
    </row>
    <row r="32" spans="1:59" s="44" customFormat="1" ht="14.25">
      <c r="A32" s="40" t="s">
        <v>36</v>
      </c>
      <c r="B32" s="41"/>
      <c r="C32" s="41"/>
      <c r="D32" s="41"/>
      <c r="E32" s="41"/>
      <c r="F32" s="42"/>
      <c r="G32" s="42"/>
      <c r="H32" s="42"/>
      <c r="I32" s="42"/>
      <c r="J32" s="42"/>
      <c r="K32" s="42"/>
      <c r="L32" s="42"/>
      <c r="M32" s="42"/>
      <c r="N32" s="42"/>
      <c r="O32" s="42"/>
      <c r="P32" s="43"/>
      <c r="Q32" s="42"/>
      <c r="R32" s="42"/>
      <c r="AD32" s="63"/>
    </row>
    <row r="33" spans="1:30" s="44" customFormat="1" ht="14.25">
      <c r="A33" s="40" t="s">
        <v>52</v>
      </c>
      <c r="B33" s="41"/>
      <c r="C33" s="41"/>
      <c r="D33" s="41"/>
      <c r="E33" s="41"/>
      <c r="F33" s="42"/>
      <c r="G33" s="42"/>
      <c r="H33" s="42"/>
      <c r="I33" s="42"/>
      <c r="J33" s="42"/>
      <c r="K33" s="42"/>
      <c r="L33" s="42"/>
      <c r="M33" s="42"/>
      <c r="N33" s="42"/>
      <c r="O33" s="42"/>
      <c r="P33" s="43"/>
      <c r="Q33" s="42"/>
      <c r="R33" s="42"/>
      <c r="AD33" s="63"/>
    </row>
    <row r="34" spans="1:30" s="44" customFormat="1" ht="15.75" customHeight="1">
      <c r="A34" s="40" t="s">
        <v>37</v>
      </c>
      <c r="B34" s="41"/>
      <c r="C34" s="41"/>
      <c r="D34" s="41"/>
      <c r="E34" s="41"/>
      <c r="F34" s="42"/>
      <c r="G34" s="42"/>
      <c r="H34" s="42"/>
      <c r="I34" s="42"/>
      <c r="J34" s="42"/>
      <c r="K34" s="42"/>
      <c r="L34" s="42"/>
      <c r="M34" s="42"/>
      <c r="N34" s="42"/>
      <c r="O34" s="42"/>
      <c r="P34" s="43"/>
      <c r="Q34" s="42"/>
      <c r="R34" s="42"/>
      <c r="AD34" s="63"/>
    </row>
    <row r="35" spans="1:30" s="44" customFormat="1" ht="15.75" customHeight="1">
      <c r="A35" s="40" t="s">
        <v>72</v>
      </c>
      <c r="B35" s="41"/>
      <c r="C35" s="41"/>
      <c r="D35" s="41"/>
      <c r="E35" s="41"/>
      <c r="F35" s="42"/>
      <c r="G35" s="42"/>
      <c r="H35" s="42"/>
      <c r="I35" s="42"/>
      <c r="J35" s="42"/>
      <c r="K35" s="42"/>
      <c r="L35" s="42"/>
      <c r="M35" s="42"/>
      <c r="N35" s="42"/>
      <c r="O35" s="42"/>
      <c r="P35" s="43"/>
      <c r="Q35" s="42"/>
      <c r="R35" s="42"/>
      <c r="AD35" s="63"/>
    </row>
    <row r="36" spans="1:30" ht="12.75" customHeight="1">
      <c r="A36" s="40"/>
      <c r="B36" s="41"/>
      <c r="C36" s="41"/>
      <c r="D36" s="41"/>
      <c r="E36" s="41"/>
      <c r="F36" s="41"/>
      <c r="G36" s="41"/>
      <c r="H36" s="41"/>
      <c r="I36" s="41"/>
      <c r="J36" s="42"/>
      <c r="K36" s="42"/>
      <c r="L36" s="42"/>
      <c r="M36" s="42"/>
      <c r="N36" s="42"/>
      <c r="O36" s="42"/>
      <c r="P36" s="42"/>
      <c r="Q36" s="42"/>
      <c r="R36" s="42"/>
      <c r="S36" s="42"/>
      <c r="T36" s="42"/>
      <c r="U36" s="43"/>
      <c r="V36" s="43"/>
      <c r="Z36" s="43"/>
      <c r="AA36" s="43"/>
    </row>
    <row r="37" spans="1:30">
      <c r="A37" s="35" t="s">
        <v>38</v>
      </c>
      <c r="B37" s="36"/>
      <c r="C37" s="36"/>
      <c r="D37" s="36"/>
      <c r="E37" s="36"/>
      <c r="F37" s="36"/>
      <c r="G37" s="36"/>
      <c r="H37" s="36"/>
      <c r="I37" s="36"/>
      <c r="J37" s="42"/>
      <c r="K37" s="42"/>
      <c r="L37" s="42"/>
      <c r="M37" s="42"/>
      <c r="N37" s="42"/>
      <c r="O37" s="42"/>
      <c r="P37" s="42"/>
      <c r="Q37" s="42"/>
      <c r="R37" s="42"/>
      <c r="S37" s="42"/>
      <c r="T37" s="42"/>
      <c r="U37" s="43"/>
      <c r="V37" s="43"/>
      <c r="Z37" s="43"/>
      <c r="AA37" s="43"/>
    </row>
    <row r="38" spans="1:30" ht="18" customHeight="1">
      <c r="A38" s="37" t="s">
        <v>39</v>
      </c>
      <c r="B38" s="38"/>
      <c r="C38" s="38"/>
      <c r="D38" s="38"/>
      <c r="E38" s="38"/>
      <c r="F38" s="38"/>
      <c r="G38" s="38"/>
      <c r="H38" s="38"/>
      <c r="I38" s="38"/>
      <c r="J38" s="38"/>
      <c r="K38" s="38"/>
      <c r="L38" s="38"/>
      <c r="M38" s="38"/>
      <c r="N38" s="38"/>
      <c r="O38" s="38"/>
      <c r="P38" s="38"/>
      <c r="Q38" s="38"/>
      <c r="R38" s="38"/>
      <c r="S38" s="38"/>
      <c r="T38" s="38"/>
      <c r="U38" s="38"/>
      <c r="V38" s="38"/>
      <c r="Z38" s="38"/>
      <c r="AA38" s="38"/>
    </row>
    <row r="39" spans="1:30">
      <c r="A39" s="39" t="s">
        <v>40</v>
      </c>
      <c r="B39" s="38"/>
      <c r="C39" s="38"/>
      <c r="D39" s="38"/>
      <c r="E39" s="38"/>
      <c r="F39" s="38"/>
      <c r="G39" s="38"/>
      <c r="H39" s="38"/>
      <c r="I39" s="38"/>
      <c r="J39" s="38"/>
      <c r="K39" s="38"/>
      <c r="L39" s="38"/>
      <c r="M39" s="38"/>
      <c r="N39" s="38"/>
      <c r="O39" s="38"/>
      <c r="P39" s="38"/>
      <c r="Q39" s="38"/>
      <c r="R39" s="38"/>
      <c r="S39" s="38"/>
      <c r="T39" s="38"/>
      <c r="U39" s="38"/>
      <c r="V39" s="38"/>
      <c r="Z39" s="38"/>
      <c r="AA39" s="38"/>
    </row>
    <row r="40" spans="1:30">
      <c r="A40" s="39" t="s">
        <v>41</v>
      </c>
      <c r="B40" s="38"/>
      <c r="C40" s="38"/>
      <c r="D40" s="38"/>
      <c r="E40" s="38"/>
      <c r="F40" s="38"/>
      <c r="G40" s="38"/>
      <c r="H40" s="38"/>
      <c r="I40" s="38"/>
      <c r="J40" s="38"/>
      <c r="K40" s="38"/>
      <c r="L40" s="38"/>
      <c r="M40" s="38"/>
      <c r="N40" s="38"/>
      <c r="O40" s="38"/>
      <c r="P40" s="38"/>
      <c r="Q40" s="38"/>
      <c r="R40" s="38"/>
      <c r="S40" s="38"/>
      <c r="T40" s="38"/>
      <c r="U40" s="38"/>
      <c r="V40" s="38"/>
      <c r="Z40" s="38"/>
      <c r="AA40" s="38"/>
    </row>
  </sheetData>
  <mergeCells count="14">
    <mergeCell ref="A5:AI5"/>
    <mergeCell ref="A6:AI6"/>
    <mergeCell ref="A7:AI7"/>
    <mergeCell ref="AH9:AK9"/>
    <mergeCell ref="AD9:AG9"/>
    <mergeCell ref="V9:Y9"/>
    <mergeCell ref="A8:R8"/>
    <mergeCell ref="A9:A10"/>
    <mergeCell ref="B9:E9"/>
    <mergeCell ref="F9:I9"/>
    <mergeCell ref="J9:M9"/>
    <mergeCell ref="N9:Q9"/>
    <mergeCell ref="R9:U9"/>
    <mergeCell ref="Z9:AC9"/>
  </mergeCells>
  <printOptions horizontalCentered="1"/>
  <pageMargins left="0" right="0" top="0.5" bottom="0.5" header="0.3" footer="0.3"/>
  <pageSetup paperSize="5"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bservaci_x00f3_n xmlns="34fe0050-99f8-4994-b714-221fa855c1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2B12CFAA57C54AA3CB405B4826A63A" ma:contentTypeVersion="13" ma:contentTypeDescription="Create a new document." ma:contentTypeScope="" ma:versionID="a626c9af079451034d73ae08b6b59875">
  <xsd:schema xmlns:xsd="http://www.w3.org/2001/XMLSchema" xmlns:xs="http://www.w3.org/2001/XMLSchema" xmlns:p="http://schemas.microsoft.com/office/2006/metadata/properties" xmlns:ns2="8279a0ae-2a84-48e2-931d-eecc1997422f" xmlns:ns3="34fe0050-99f8-4994-b714-221fa855c1ff" targetNamespace="http://schemas.microsoft.com/office/2006/metadata/properties" ma:root="true" ma:fieldsID="1080a05f1f165c763858a5982e318655" ns2:_="" ns3:_="">
    <xsd:import namespace="8279a0ae-2a84-48e2-931d-eecc1997422f"/>
    <xsd:import namespace="34fe0050-99f8-4994-b714-221fa855c1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Observ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9a0ae-2a84-48e2-931d-eecc1997422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fe0050-99f8-4994-b714-221fa855c1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Observaci_x00f3_n" ma:index="20" nillable="true" ma:displayName="Observación" ma:internalName="Observaci_x00f3_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4902B-CFAB-4821-BC99-AE364D13F74E}">
  <ds:schemaRefs>
    <ds:schemaRef ds:uri="http://schemas.microsoft.com/sharepoint/v3/contenttype/forms"/>
  </ds:schemaRefs>
</ds:datastoreItem>
</file>

<file path=customXml/itemProps2.xml><?xml version="1.0" encoding="utf-8"?>
<ds:datastoreItem xmlns:ds="http://schemas.openxmlformats.org/officeDocument/2006/customXml" ds:itemID="{15146804-9C92-4EA3-91DF-8D91AC303F9C}">
  <ds:schemaRefs>
    <ds:schemaRef ds:uri="http://schemas.microsoft.com/office/2006/metadata/properties"/>
    <ds:schemaRef ds:uri="http://schemas.microsoft.com/office/infopath/2007/PartnerControls"/>
    <ds:schemaRef ds:uri="34fe0050-99f8-4994-b714-221fa855c1ff"/>
  </ds:schemaRefs>
</ds:datastoreItem>
</file>

<file path=customXml/itemProps3.xml><?xml version="1.0" encoding="utf-8"?>
<ds:datastoreItem xmlns:ds="http://schemas.openxmlformats.org/officeDocument/2006/customXml" ds:itemID="{8428CB61-1926-4B1E-9330-25F2FC1FB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79a0ae-2a84-48e2-931d-eecc1997422f"/>
    <ds:schemaRef ds:uri="34fe0050-99f8-4994-b714-221fa855c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Fuente (US$)</vt:lpstr>
      <vt:lpstr>Fuente (%PIB)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Peña</dc:creator>
  <cp:lastModifiedBy>Pedro Manuel Joaquin Federico</cp:lastModifiedBy>
  <cp:lastPrinted>2018-05-16T15:20:02Z</cp:lastPrinted>
  <dcterms:created xsi:type="dcterms:W3CDTF">2018-02-12T20:23:13Z</dcterms:created>
  <dcterms:modified xsi:type="dcterms:W3CDTF">2021-08-18T17:42:25Z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0x010100E42B12CFAA57C54AA3CB405B4826A63A</vt:lpwstr>
  </property>
</Properties>
</file>