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hisWorkbook" hidePivotFieldList="1" defaultThemeVersion="124226"/>
  <mc:AlternateContent xmlns:mc="http://schemas.openxmlformats.org/markup-compatibility/2006">
    <mc:Choice Requires="x15">
      <x15ac:absPath xmlns:x15ac="http://schemas.microsoft.com/office/spreadsheetml/2010/11/ac" url="M:\BACK-OFFICE\ESTADÍSTICAS-DE-DEUDA\Webpage\Informacion Mensual\2021\Inglés\04- Abril\"/>
    </mc:Choice>
  </mc:AlternateContent>
  <xr:revisionPtr revIDLastSave="0" documentId="13_ncr:1_{90FAD053-9DDC-4792-AB1C-BF0CDB1818DA}" xr6:coauthVersionLast="45" xr6:coauthVersionMax="45" xr10:uidLastSave="{00000000-0000-0000-0000-000000000000}"/>
  <bookViews>
    <workbookView xWindow="28680" yWindow="-120" windowWidth="29040" windowHeight="15840" tabRatio="664" xr2:uid="{00000000-000D-0000-FFFF-FFFF00000000}"/>
  </bookViews>
  <sheets>
    <sheet name="Fiscal Ext 2020 (USD) " sheetId="21" r:id="rId1"/>
    <sheet name="Fiscal Ext 2020 (DOP) " sheetId="2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 localSheetId="1">#REF!</definedName>
    <definedName name="\0">#REF!</definedName>
    <definedName name="\A" localSheetId="1">#REF!</definedName>
    <definedName name="\A" localSheetId="0">#REF!</definedName>
    <definedName name="\A">#REF!</definedName>
    <definedName name="\B" localSheetId="1">[1]A!#REF!</definedName>
    <definedName name="\B" localSheetId="0">[1]A!#REF!</definedName>
    <definedName name="\B">[1]A!#REF!</definedName>
    <definedName name="\C" localSheetId="1">[1]A!#REF!</definedName>
    <definedName name="\C" localSheetId="0">[1]A!#REF!</definedName>
    <definedName name="\C">[1]A!#REF!</definedName>
    <definedName name="\d" localSheetId="1">#REF!</definedName>
    <definedName name="\d" localSheetId="0">#REF!</definedName>
    <definedName name="\d">#REF!</definedName>
    <definedName name="\E" localSheetId="1">#REF!</definedName>
    <definedName name="\E" localSheetId="0">#REF!</definedName>
    <definedName name="\E">#REF!</definedName>
    <definedName name="\F" localSheetId="1">#REF!</definedName>
    <definedName name="\F" localSheetId="0">#REF!</definedName>
    <definedName name="\F">#REF!</definedName>
    <definedName name="\G" localSheetId="1">#REF!</definedName>
    <definedName name="\G" localSheetId="0">#REF!</definedName>
    <definedName name="\G">#REF!</definedName>
    <definedName name="\H" localSheetId="1">#REF!</definedName>
    <definedName name="\H" localSheetId="0">#REF!</definedName>
    <definedName name="\H">#REF!</definedName>
    <definedName name="\I" localSheetId="1">#REF!</definedName>
    <definedName name="\I" localSheetId="0">#REF!</definedName>
    <definedName name="\I">#REF!</definedName>
    <definedName name="\J" localSheetId="1">#REF!</definedName>
    <definedName name="\J" localSheetId="0">#REF!</definedName>
    <definedName name="\J">#REF!</definedName>
    <definedName name="\K" localSheetId="1">#REF!</definedName>
    <definedName name="\K" localSheetId="0">#REF!</definedName>
    <definedName name="\K">#REF!</definedName>
    <definedName name="\L" localSheetId="1">#REF!</definedName>
    <definedName name="\L" localSheetId="0">#REF!</definedName>
    <definedName name="\L">#REF!</definedName>
    <definedName name="\M" localSheetId="1">[2]TC!#REF!</definedName>
    <definedName name="\M" localSheetId="0">[2]TC!#REF!</definedName>
    <definedName name="\M">[2]TC!#REF!</definedName>
    <definedName name="\n" localSheetId="1">#REF!</definedName>
    <definedName name="\n" localSheetId="0">#REF!</definedName>
    <definedName name="\n">#REF!</definedName>
    <definedName name="\O" localSheetId="1">#REF!</definedName>
    <definedName name="\O" localSheetId="0">#REF!</definedName>
    <definedName name="\O">#REF!</definedName>
    <definedName name="\P" localSheetId="1">#REF!</definedName>
    <definedName name="\P" localSheetId="0">#REF!</definedName>
    <definedName name="\P">#REF!</definedName>
    <definedName name="\Q" localSheetId="1">#REF!</definedName>
    <definedName name="\Q" localSheetId="0">#REF!</definedName>
    <definedName name="\Q">#REF!</definedName>
    <definedName name="\R" localSheetId="1">[2]TC!#REF!</definedName>
    <definedName name="\R" localSheetId="0">[2]TC!#REF!</definedName>
    <definedName name="\R">[2]TC!#REF!</definedName>
    <definedName name="\S" localSheetId="1">#REF!</definedName>
    <definedName name="\S" localSheetId="0">#REF!</definedName>
    <definedName name="\S">#REF!</definedName>
    <definedName name="\T" localSheetId="1">#REF!</definedName>
    <definedName name="\T" localSheetId="0">#REF!</definedName>
    <definedName name="\T">#REF!</definedName>
    <definedName name="\U" localSheetId="1">#REF!</definedName>
    <definedName name="\U" localSheetId="0">#REF!</definedName>
    <definedName name="\U">#REF!</definedName>
    <definedName name="\V" localSheetId="1">#REF!</definedName>
    <definedName name="\V" localSheetId="0">#REF!</definedName>
    <definedName name="\V">#REF!</definedName>
    <definedName name="\W" localSheetId="1">#REF!</definedName>
    <definedName name="\W" localSheetId="0">#REF!</definedName>
    <definedName name="\W">#REF!</definedName>
    <definedName name="\X" localSheetId="1">#REF!</definedName>
    <definedName name="\X" localSheetId="0">#REF!</definedName>
    <definedName name="\X">#REF!</definedName>
    <definedName name="\Y" localSheetId="1">#REF!</definedName>
    <definedName name="\Y" localSheetId="0">#REF!</definedName>
    <definedName name="\Y">#REF!</definedName>
    <definedName name="\Z" localSheetId="1">#REF!</definedName>
    <definedName name="\Z" localSheetId="0">#REF!</definedName>
    <definedName name="\Z">#REF!</definedName>
    <definedName name="__123Graph_A" localSheetId="1" hidden="1">'[3]shared data'!#REF!</definedName>
    <definedName name="__123Graph_A" localSheetId="0" hidden="1">'[3]shared data'!#REF!</definedName>
    <definedName name="__123Graph_A" hidden="1">'[3]shared data'!#REF!</definedName>
    <definedName name="__123Graph_B" localSheetId="1" hidden="1">'[3]shared data'!#REF!</definedName>
    <definedName name="__123Graph_B" localSheetId="0" hidden="1">'[3]shared data'!#REF!</definedName>
    <definedName name="__123Graph_B" hidden="1">'[3]shared data'!#REF!</definedName>
    <definedName name="__123Graph_C" localSheetId="1" hidden="1">'[3]shared data'!#REF!</definedName>
    <definedName name="__123Graph_C" localSheetId="0" hidden="1">'[3]shared data'!#REF!</definedName>
    <definedName name="__123Graph_C" hidden="1">'[3]shared data'!#REF!</definedName>
    <definedName name="__123Graph_D" hidden="1">'[3]shared data'!$B$7937:$C$7937</definedName>
    <definedName name="__123Graph_E" localSheetId="1" hidden="1">'[3]shared data'!#REF!</definedName>
    <definedName name="__123Graph_E" localSheetId="0" hidden="1">'[3]shared data'!#REF!</definedName>
    <definedName name="__123Graph_E" hidden="1">'[3]shared data'!#REF!</definedName>
    <definedName name="__123Graph_F" localSheetId="1" hidden="1">'[3]shared data'!#REF!</definedName>
    <definedName name="__123Graph_F" localSheetId="0" hidden="1">'[3]shared data'!#REF!</definedName>
    <definedName name="__123Graph_F" hidden="1">'[3]shared data'!#REF!</definedName>
    <definedName name="__123Graph_X" hidden="1">'[3]shared data'!$B$7901:$C$7901</definedName>
    <definedName name="_1981" localSheetId="1">#REF!</definedName>
    <definedName name="_1981">#REF!</definedName>
    <definedName name="_1982" localSheetId="1">#REF!</definedName>
    <definedName name="_1982">#REF!</definedName>
    <definedName name="_1983" localSheetId="1">#REF!</definedName>
    <definedName name="_1983">#REF!</definedName>
    <definedName name="_1984" localSheetId="1">#REF!</definedName>
    <definedName name="_1984">#REF!</definedName>
    <definedName name="_1985" localSheetId="1">#REF!</definedName>
    <definedName name="_1985">#REF!</definedName>
    <definedName name="_1986" localSheetId="1">#REF!</definedName>
    <definedName name="_1986">#REF!</definedName>
    <definedName name="_1987" localSheetId="1">#REF!</definedName>
    <definedName name="_1987">#REF!</definedName>
    <definedName name="_1988" localSheetId="1">#REF!</definedName>
    <definedName name="_1988">#REF!</definedName>
    <definedName name="_1989" localSheetId="1">#REF!</definedName>
    <definedName name="_1989">#REF!</definedName>
    <definedName name="_1990" localSheetId="1">#REF!</definedName>
    <definedName name="_1990">#REF!</definedName>
    <definedName name="_1991" localSheetId="1">#REF!</definedName>
    <definedName name="_1991">#REF!</definedName>
    <definedName name="_1992" localSheetId="1">#REF!</definedName>
    <definedName name="_1992">#REF!</definedName>
    <definedName name="_1993" localSheetId="1">#REF!</definedName>
    <definedName name="_1993">#REF!</definedName>
    <definedName name="_1994" localSheetId="1">#REF!</definedName>
    <definedName name="_1994">#REF!</definedName>
    <definedName name="_1995" localSheetId="1">#REF!</definedName>
    <definedName name="_1995">#REF!</definedName>
    <definedName name="_1996" localSheetId="1">#REF!</definedName>
    <definedName name="_1996">#REF!</definedName>
    <definedName name="_1997" localSheetId="1">#REF!</definedName>
    <definedName name="_1997">#REF!</definedName>
    <definedName name="_1998" localSheetId="1">#REF!</definedName>
    <definedName name="_1998">#REF!</definedName>
    <definedName name="_1999" localSheetId="1">#REF!</definedName>
    <definedName name="_1999">#REF!</definedName>
    <definedName name="_2000" localSheetId="1">#REF!</definedName>
    <definedName name="_2000">#REF!</definedName>
    <definedName name="_2001" localSheetId="1">#REF!</definedName>
    <definedName name="_2001">#REF!</definedName>
    <definedName name="_2002" localSheetId="1">#REF!</definedName>
    <definedName name="_2002">#REF!</definedName>
    <definedName name="_2003" localSheetId="1">#REF!</definedName>
    <definedName name="_2003">#REF!</definedName>
    <definedName name="_3.__No_club_de_París__Después_del_30_Jun_84" localSheetId="1">#REF!</definedName>
    <definedName name="_3.__No_club_de_París__Después_del_30_Jun_84">#REF!</definedName>
    <definedName name="_518" localSheetId="1">#REF!</definedName>
    <definedName name="_518" localSheetId="0">#REF!</definedName>
    <definedName name="_518">#REF!</definedName>
    <definedName name="_617" localSheetId="1">#REF!</definedName>
    <definedName name="_617" localSheetId="0">#REF!</definedName>
    <definedName name="_617">#REF!</definedName>
    <definedName name="_675" localSheetId="1">#REF!</definedName>
    <definedName name="_675" localSheetId="0">#REF!</definedName>
    <definedName name="_675">#REF!</definedName>
    <definedName name="_681" localSheetId="1">#REF!</definedName>
    <definedName name="_681" localSheetId="0">#REF!</definedName>
    <definedName name="_681">#REF!</definedName>
    <definedName name="_AUS1" localSheetId="1">#REF!</definedName>
    <definedName name="_AUS1">#REF!</definedName>
    <definedName name="_BTO2" localSheetId="1">#REF!</definedName>
    <definedName name="_BTO2">#REF!</definedName>
    <definedName name="_DEG1" localSheetId="1">#REF!</definedName>
    <definedName name="_DEG1">#REF!</definedName>
    <definedName name="_DKR1" localSheetId="1">#REF!</definedName>
    <definedName name="_DKR1">#REF!</definedName>
    <definedName name="_ECU1" localSheetId="1">#REF!</definedName>
    <definedName name="_ECU1">#REF!</definedName>
    <definedName name="_ESC1" localSheetId="1">#REF!</definedName>
    <definedName name="_ESC1">#REF!</definedName>
    <definedName name="_EXR1" localSheetId="1">#REF!</definedName>
    <definedName name="_EXR1" localSheetId="0">#REF!</definedName>
    <definedName name="_EXR1">#REF!</definedName>
    <definedName name="_EXR2" localSheetId="1">#REF!</definedName>
    <definedName name="_EXR2" localSheetId="0">#REF!</definedName>
    <definedName name="_EXR2">#REF!</definedName>
    <definedName name="_EXR3" localSheetId="1">#REF!</definedName>
    <definedName name="_EXR3" localSheetId="0">#REF!</definedName>
    <definedName name="_EXR3">#REF!</definedName>
    <definedName name="_FAL1" localSheetId="1">#REF!</definedName>
    <definedName name="_FAL1">#REF!</definedName>
    <definedName name="_FAL10" localSheetId="1">#REF!</definedName>
    <definedName name="_FAL10">#REF!</definedName>
    <definedName name="_FAL11" localSheetId="1">#REF!</definedName>
    <definedName name="_FAL11" localSheetId="0">#REF!</definedName>
    <definedName name="_FAL11">#REF!</definedName>
    <definedName name="_FAL12" localSheetId="1">#REF!</definedName>
    <definedName name="_FAL12" localSheetId="0">#REF!</definedName>
    <definedName name="_FAL12">#REF!</definedName>
    <definedName name="_FAL2" localSheetId="1">#REF!</definedName>
    <definedName name="_FAL2">#REF!</definedName>
    <definedName name="_FAL3" localSheetId="1">#REF!</definedName>
    <definedName name="_FAL3">#REF!</definedName>
    <definedName name="_FAL4" localSheetId="1">#REF!</definedName>
    <definedName name="_FAL4">#REF!</definedName>
    <definedName name="_FAL5" localSheetId="1">#REF!</definedName>
    <definedName name="_FAL5">#REF!</definedName>
    <definedName name="_FAL6" localSheetId="1">#REF!</definedName>
    <definedName name="_FAL6">#REF!</definedName>
    <definedName name="_FAL7" localSheetId="1">#REF!</definedName>
    <definedName name="_FAL7">#REF!</definedName>
    <definedName name="_FAL8" localSheetId="1">#REF!</definedName>
    <definedName name="_FAL8">#REF!</definedName>
    <definedName name="_FAL9" localSheetId="1">#REF!</definedName>
    <definedName name="_FAL9">#REF!</definedName>
    <definedName name="_Fill" hidden="1">'[3]shared data'!$A$4:$A$642</definedName>
    <definedName name="_Fill1" localSheetId="1" hidden="1">#REF!</definedName>
    <definedName name="_Fill1" localSheetId="0" hidden="1">#REF!</definedName>
    <definedName name="_Fill1" hidden="1">#REF!</definedName>
    <definedName name="_xlnm._FilterDatabase" localSheetId="1" hidden="1">'Fiscal Ext 2020 (DOP) '!$B$11:$O$289</definedName>
    <definedName name="_xlnm._FilterDatabase" localSheetId="0" hidden="1">'Fiscal Ext 2020 (USD) '!$B$11:$O$289</definedName>
    <definedName name="_xlnm._FilterDatabase" hidden="1">[4]C!$P$428:$T$428</definedName>
    <definedName name="_FIV1" localSheetId="1">#REF!</definedName>
    <definedName name="_FIV1">#REF!</definedName>
    <definedName name="_FMK1" localSheetId="1">#REF!</definedName>
    <definedName name="_FMK1">#REF!</definedName>
    <definedName name="_IKR1" localSheetId="1">#REF!</definedName>
    <definedName name="_IKR1">#REF!</definedName>
    <definedName name="_IRP1" localSheetId="1">#REF!</definedName>
    <definedName name="_IRP1">#REF!</definedName>
    <definedName name="_JR1" localSheetId="1">#REF!</definedName>
    <definedName name="_JR1">#REF!</definedName>
    <definedName name="_JR2" localSheetId="1">#REF!</definedName>
    <definedName name="_JR2">#REF!</definedName>
    <definedName name="_Key1" localSheetId="1" hidden="1">#REF!</definedName>
    <definedName name="_Key1" hidden="1">#REF!</definedName>
    <definedName name="_LIT1" localSheetId="1">#REF!</definedName>
    <definedName name="_LIT1">#REF!</definedName>
    <definedName name="_MEX1" localSheetId="1">#REF!</definedName>
    <definedName name="_MEX1">#REF!</definedName>
    <definedName name="_Order1" hidden="1">255</definedName>
    <definedName name="_Parse_Out" localSheetId="1" hidden="1">#REF!</definedName>
    <definedName name="_Parse_Out" hidden="1">#REF!</definedName>
    <definedName name="_PTA1" localSheetId="1">#REF!</definedName>
    <definedName name="_PTA1">#REF!</definedName>
    <definedName name="_Regression_Int" hidden="1">1</definedName>
    <definedName name="_Regression_Out" hidden="1">[4]C!$AK$18:$AK$18</definedName>
    <definedName name="_Regression_X" hidden="1">[4]C!$AK$11:$AU$11</definedName>
    <definedName name="_Regression_Y" hidden="1">[4]C!$AK$10:$AU$10</definedName>
    <definedName name="_rge1" localSheetId="1">#REF!</definedName>
    <definedName name="_rge1" localSheetId="0">#REF!</definedName>
    <definedName name="_rge1">#REF!</definedName>
    <definedName name="_SAR1" localSheetId="1">#REF!</definedName>
    <definedName name="_SAR1">#REF!</definedName>
    <definedName name="_Sort" localSheetId="1" hidden="1">#REF!</definedName>
    <definedName name="_Sort" hidden="1">#REF!</definedName>
    <definedName name="_TAB10" localSheetId="1">[2]TC!#REF!</definedName>
    <definedName name="_TAB10" localSheetId="0">[2]TC!#REF!</definedName>
    <definedName name="_TAB10">[2]TC!#REF!</definedName>
    <definedName name="_TAB11" localSheetId="1">[2]TC!#REF!</definedName>
    <definedName name="_TAB11" localSheetId="0">[2]TC!#REF!</definedName>
    <definedName name="_TAB11">[2]TC!#REF!</definedName>
    <definedName name="_TAB13" localSheetId="1">[2]TC!#REF!</definedName>
    <definedName name="_TAB13" localSheetId="0">[2]TC!#REF!</definedName>
    <definedName name="_TAB13">[2]TC!#REF!</definedName>
    <definedName name="_TAB16" localSheetId="1">[2]Null1!#REF!</definedName>
    <definedName name="_TAB16" localSheetId="0">[2]Null1!#REF!</definedName>
    <definedName name="_TAB16">[2]Null1!#REF!</definedName>
    <definedName name="_TAB18" localSheetId="1">[2]TC!#REF!</definedName>
    <definedName name="_TAB18" localSheetId="0">[2]TC!#REF!</definedName>
    <definedName name="_TAB18">[2]TC!#REF!</definedName>
    <definedName name="_TAB19" localSheetId="1">[2]TC!#REF!</definedName>
    <definedName name="_TAB19" localSheetId="0">[2]TC!#REF!</definedName>
    <definedName name="_TAB19">[2]TC!#REF!</definedName>
    <definedName name="_TAB20" localSheetId="1">[2]TC!#REF!</definedName>
    <definedName name="_TAB20" localSheetId="0">[2]TC!#REF!</definedName>
    <definedName name="_TAB20">[2]TC!#REF!</definedName>
    <definedName name="_TAB21" localSheetId="1">[2]TC!#REF!</definedName>
    <definedName name="_TAB21" localSheetId="0">[2]TC!#REF!</definedName>
    <definedName name="_TAB21">[2]TC!#REF!</definedName>
    <definedName name="_TAB22" localSheetId="1">[2]TC!#REF!</definedName>
    <definedName name="_TAB22" localSheetId="0">[2]TC!#REF!</definedName>
    <definedName name="_TAB22">[2]TC!#REF!</definedName>
    <definedName name="_TAB3" localSheetId="1">[2]TC!#REF!</definedName>
    <definedName name="_TAB3" localSheetId="0">[2]TC!#REF!</definedName>
    <definedName name="_TAB3">[2]TC!#REF!</definedName>
    <definedName name="_tAB4">[5]Sheet2!$A$1:$G$71</definedName>
    <definedName name="_TAB5" localSheetId="1">[2]TC!#REF!</definedName>
    <definedName name="_TAB5" localSheetId="0">[2]TC!#REF!</definedName>
    <definedName name="_TAB5">[2]TC!#REF!</definedName>
    <definedName name="_TAB6" localSheetId="1">[2]TC!#REF!</definedName>
    <definedName name="_TAB6" localSheetId="0">[2]TC!#REF!</definedName>
    <definedName name="_TAB6">[2]TC!#REF!</definedName>
    <definedName name="_TAB8" localSheetId="1">[2]TC!#REF!</definedName>
    <definedName name="_TAB8" localSheetId="0">[2]TC!#REF!</definedName>
    <definedName name="_TAB8">[2]TC!#REF!</definedName>
    <definedName name="_TAB9" localSheetId="1">[2]TC!#REF!</definedName>
    <definedName name="_TAB9" localSheetId="0">[2]TC!#REF!</definedName>
    <definedName name="_TAB9">[2]TC!#REF!</definedName>
    <definedName name="A" localSheetId="1">#REF!</definedName>
    <definedName name="A">#REF!</definedName>
    <definedName name="ACTIVATE" localSheetId="1">#REF!</definedName>
    <definedName name="ACTIVATE" localSheetId="0">#REF!</definedName>
    <definedName name="ACTIVATE">#REF!</definedName>
    <definedName name="Adb">[6]CIRRs!$C$59</definedName>
    <definedName name="Adf">[6]CIRRs!$C$60</definedName>
    <definedName name="AI">'[7]Expenditure &amp; Saving'!$AF$1:$AF$65536</definedName>
    <definedName name="ALL" localSheetId="1">#REF!</definedName>
    <definedName name="ALL">#REF!</definedName>
    <definedName name="ALTNGDP_R" localSheetId="1">[8]Q1!#REF!</definedName>
    <definedName name="ALTNGDP_R" localSheetId="0">[8]Q1!#REF!</definedName>
    <definedName name="ALTNGDP_R">[8]Q1!#REF!</definedName>
    <definedName name="ALTPCPI" localSheetId="1">[8]Q3!#REF!</definedName>
    <definedName name="ALTPCPI" localSheetId="0">[8]Q3!#REF!</definedName>
    <definedName name="ALTPCPI">[8]Q3!#REF!</definedName>
    <definedName name="amort" localSheetId="1">#REF!</definedName>
    <definedName name="amort">#REF!</definedName>
    <definedName name="Amorti" localSheetId="1">[9]info!#REF!</definedName>
    <definedName name="Amorti" localSheetId="0">[9]info!#REF!</definedName>
    <definedName name="Amorti">[9]info!#REF!</definedName>
    <definedName name="anatrimestral" localSheetId="1">'[10]bop1datos rev'!#REF!</definedName>
    <definedName name="anatrimestral" localSheetId="0">'[10]bop1datos rev'!#REF!</definedName>
    <definedName name="anatrimestral">'[10]bop1datos rev'!#REF!</definedName>
    <definedName name="APU" localSheetId="1">#REF!</definedName>
    <definedName name="APU" localSheetId="0">#REF!</definedName>
    <definedName name="APU">#REF!</definedName>
    <definedName name="ASAU" localSheetId="1">#REF!</definedName>
    <definedName name="ASAU">#REF!</definedName>
    <definedName name="ASAU1" localSheetId="1">#REF!</definedName>
    <definedName name="ASAU1">#REF!</definedName>
    <definedName name="Assistance">[11]Sheet1!$B$2:$T$56</definedName>
    <definedName name="ASSUMPB" localSheetId="1">#REF!</definedName>
    <definedName name="ASSUMPB" localSheetId="0">#REF!</definedName>
    <definedName name="ASSUMPB">#REF!</definedName>
    <definedName name="ATS" localSheetId="1">#REF!</definedName>
    <definedName name="ATS">#REF!</definedName>
    <definedName name="AUS" localSheetId="1">#REF!</definedName>
    <definedName name="AUS">#REF!</definedName>
    <definedName name="AVISO" localSheetId="1">#REF!</definedName>
    <definedName name="AVISO" localSheetId="0">#REF!</definedName>
    <definedName name="AVISO">#REF!</definedName>
    <definedName name="B" localSheetId="1">#REF!</definedName>
    <definedName name="B">#REF!</definedName>
    <definedName name="Badea">[6]CIRRs!$C$67</definedName>
    <definedName name="BANCOS" localSheetId="1">#REF!</definedName>
    <definedName name="BANCOS">#REF!</definedName>
    <definedName name="BC" localSheetId="1">#REF!</definedName>
    <definedName name="BC">#REF!</definedName>
    <definedName name="BCA" localSheetId="1">#REF!</definedName>
    <definedName name="BCA">#REF!</definedName>
    <definedName name="BCA_GDP" localSheetId="1">[12]Q6!#REF!</definedName>
    <definedName name="BCA_GDP" localSheetId="0">[12]Q6!#REF!</definedName>
    <definedName name="BCA_GDP">[12]Q6!#REF!</definedName>
    <definedName name="BCA_NGDP" localSheetId="1">[12]Q6!#REF!</definedName>
    <definedName name="BCA_NGDP" localSheetId="0">[12]Q6!#REF!</definedName>
    <definedName name="BCA_NGDP">[12]Q6!#REF!</definedName>
    <definedName name="BDEAC">[6]CIRRs!$C$70</definedName>
    <definedName name="BE">[12]Q6!$E$62:$AH$62</definedName>
    <definedName name="BEA" localSheetId="1">#REF!</definedName>
    <definedName name="BEA">#REF!</definedName>
    <definedName name="BEABA" localSheetId="1">#REF!</definedName>
    <definedName name="BEABA">#REF!</definedName>
    <definedName name="BEABI" localSheetId="1">#REF!</definedName>
    <definedName name="BEABI">#REF!</definedName>
    <definedName name="BEAMU" localSheetId="1">#REF!</definedName>
    <definedName name="BEAMU">#REF!</definedName>
    <definedName name="BEC" localSheetId="1">#REF!</definedName>
    <definedName name="BEC">#REF!</definedName>
    <definedName name="BED">[12]Q6!$E$21:$AH$21</definedName>
    <definedName name="BED_6" localSheetId="1">[12]Q6!#REF!</definedName>
    <definedName name="BED_6" localSheetId="0">[12]Q6!#REF!</definedName>
    <definedName name="BED_6">[12]Q6!#REF!</definedName>
    <definedName name="BEF">[6]CIRRs!$C$79</definedName>
    <definedName name="Bei" localSheetId="1">[9]terms!#REF!</definedName>
    <definedName name="Bei" localSheetId="0">[9]terms!#REF!</definedName>
    <definedName name="Bei">[9]terms!#REF!</definedName>
    <definedName name="BEO" localSheetId="1">#REF!</definedName>
    <definedName name="BEO">#REF!</definedName>
    <definedName name="BER" localSheetId="1">#REF!</definedName>
    <definedName name="BER">#REF!</definedName>
    <definedName name="BERBA" localSheetId="1">#REF!</definedName>
    <definedName name="BERBA">#REF!</definedName>
    <definedName name="BERBI" localSheetId="1">#REF!</definedName>
    <definedName name="BERBI">#REF!</definedName>
    <definedName name="BF" localSheetId="1">#REF!</definedName>
    <definedName name="BF">#REF!</definedName>
    <definedName name="BFD" localSheetId="1">#REF!</definedName>
    <definedName name="BFD">#REF!</definedName>
    <definedName name="BFDA" localSheetId="1">[12]Q6!#REF!</definedName>
    <definedName name="BFDA" localSheetId="0">[12]Q6!#REF!</definedName>
    <definedName name="BFDA">[12]Q6!#REF!</definedName>
    <definedName name="BFDI" localSheetId="1">#REF!</definedName>
    <definedName name="BFDI" localSheetId="0">#REF!</definedName>
    <definedName name="BFDI">#REF!</definedName>
    <definedName name="BFDIL">[12]Q6!$E$27:$AH$27</definedName>
    <definedName name="BFL_C_G" localSheetId="1">#REF!</definedName>
    <definedName name="BFL_C_G">#REF!</definedName>
    <definedName name="BFL_C_P" localSheetId="1">#REF!</definedName>
    <definedName name="BFL_C_P">#REF!</definedName>
    <definedName name="BFL_CBA" localSheetId="1">#REF!</definedName>
    <definedName name="BFL_CBA">#REF!</definedName>
    <definedName name="BFL_CBI" localSheetId="1">#REF!</definedName>
    <definedName name="BFL_CBI">#REF!</definedName>
    <definedName name="BFL_CMU" localSheetId="1">#REF!</definedName>
    <definedName name="BFL_CMU">#REF!</definedName>
    <definedName name="BFL_D">[12]Q7!$E$26:$AH$26</definedName>
    <definedName name="BFL_D_G" localSheetId="1">#REF!</definedName>
    <definedName name="BFL_D_G">#REF!</definedName>
    <definedName name="BFL_D_P" localSheetId="1">#REF!</definedName>
    <definedName name="BFL_D_P">#REF!</definedName>
    <definedName name="BFL_DBA" localSheetId="1">#REF!</definedName>
    <definedName name="BFL_DBA">#REF!</definedName>
    <definedName name="BFL_DBI" localSheetId="1">#REF!</definedName>
    <definedName name="BFL_DBI">#REF!</definedName>
    <definedName name="BFL_DF" localSheetId="1">#REF!</definedName>
    <definedName name="BFL_DF">#REF!</definedName>
    <definedName name="BFL_DMU" localSheetId="1">#REF!</definedName>
    <definedName name="BFL_DMU">#REF!</definedName>
    <definedName name="BFLB_DF" localSheetId="1">#REF!</definedName>
    <definedName name="BFLB_DF">#REF!</definedName>
    <definedName name="BFLRES" localSheetId="1">#REF!</definedName>
    <definedName name="BFLRES" localSheetId="0">#REF!</definedName>
    <definedName name="BFLRES">#REF!</definedName>
    <definedName name="BFO" localSheetId="1">[12]Q6!#REF!</definedName>
    <definedName name="BFO" localSheetId="0">[12]Q6!#REF!</definedName>
    <definedName name="BFO">[12]Q6!#REF!</definedName>
    <definedName name="BFO_S" localSheetId="1">#REF!</definedName>
    <definedName name="BFO_S" localSheetId="0">#REF!</definedName>
    <definedName name="BFO_S">#REF!</definedName>
    <definedName name="BFOA">[12]Q6!$E$45:$AH$45</definedName>
    <definedName name="BFOAG">[12]Q6!$E$47:$AH$47</definedName>
    <definedName name="BFOL" localSheetId="1">[12]Q6!#REF!</definedName>
    <definedName name="BFOL" localSheetId="0">[12]Q6!#REF!</definedName>
    <definedName name="BFOL">[12]Q6!#REF!</definedName>
    <definedName name="BFOL_B">[12]Q6!$E$56:$AH$56</definedName>
    <definedName name="BFOL_G">[12]Q6!$E$52:$AH$52</definedName>
    <definedName name="BFOL_L">[12]Q6!$E$48:$AH$48</definedName>
    <definedName name="BFOL_O" localSheetId="1">[12]Q6!#REF!</definedName>
    <definedName name="BFOL_O" localSheetId="0">[12]Q6!#REF!</definedName>
    <definedName name="BFOL_O">[12]Q6!#REF!</definedName>
    <definedName name="BFOL_S">[12]Q6!$E$51:$AH$51</definedName>
    <definedName name="BFOLB">[12]Q6!$E$56:$AH$56</definedName>
    <definedName name="BFOLG_L">[12]Q6!$E$50:$AH$50</definedName>
    <definedName name="BFOTH" localSheetId="1">#REF!</definedName>
    <definedName name="BFOTH">#REF!</definedName>
    <definedName name="BFP">[12]Q6!$E$29:$AH$29</definedName>
    <definedName name="BFPA" localSheetId="1">#REF!</definedName>
    <definedName name="BFPA">#REF!</definedName>
    <definedName name="BFPAG">[12]Q6!$E$32:$AH$32</definedName>
    <definedName name="BFPL" localSheetId="1">#REF!</definedName>
    <definedName name="BFPL">#REF!</definedName>
    <definedName name="BFPLBN">[12]Q6!$E$41:$AH$41</definedName>
    <definedName name="BFPLD" localSheetId="1">[12]Q6!#REF!</definedName>
    <definedName name="BFPLD" localSheetId="0">[12]Q6!#REF!</definedName>
    <definedName name="BFPLD">[12]Q6!#REF!</definedName>
    <definedName name="BFPLD_G">[12]Q6!$E$37:$AH$37</definedName>
    <definedName name="BFPLE">[12]Q6!$E$33:$AH$33</definedName>
    <definedName name="BFPLE_G">[12]Q6!$E$35:$AH$35</definedName>
    <definedName name="BFPLMM">[12]Q6!$E$43:$AH$43</definedName>
    <definedName name="BFRA" localSheetId="1">#REF!</definedName>
    <definedName name="BFRA">#REF!</definedName>
    <definedName name="BFUND" localSheetId="1">#REF!</definedName>
    <definedName name="BFUND">#REF!</definedName>
    <definedName name="BGS" localSheetId="1">[12]Q6!#REF!</definedName>
    <definedName name="BGS" localSheetId="0">[12]Q6!#REF!</definedName>
    <definedName name="BGS">[12]Q6!#REF!</definedName>
    <definedName name="BI" localSheetId="1">[12]Q6!#REF!</definedName>
    <definedName name="BI" localSheetId="0">[12]Q6!#REF!</definedName>
    <definedName name="BI">[12]Q6!#REF!</definedName>
    <definedName name="BIP">[12]Q6!$E$14:$AH$14</definedName>
    <definedName name="BK" localSheetId="1">#REF!</definedName>
    <definedName name="BK">#REF!</definedName>
    <definedName name="BKF" localSheetId="1">#REF!</definedName>
    <definedName name="BKF">#REF!</definedName>
    <definedName name="BKFA" localSheetId="1">[12]Q6!#REF!</definedName>
    <definedName name="BKFA" localSheetId="0">[12]Q6!#REF!</definedName>
    <definedName name="BKFA">[12]Q6!#REF!</definedName>
    <definedName name="BKFBA" localSheetId="1">#REF!</definedName>
    <definedName name="BKFBA">#REF!</definedName>
    <definedName name="BKFBI" localSheetId="1">#REF!</definedName>
    <definedName name="BKFBI">#REF!</definedName>
    <definedName name="BKFMU" localSheetId="1">#REF!</definedName>
    <definedName name="BKFMU">#REF!</definedName>
    <definedName name="BKO">[12]Q6!$E$22:$AH$22</definedName>
    <definedName name="BM" localSheetId="1">[12]Q6!#REF!</definedName>
    <definedName name="BM" localSheetId="0">[12]Q6!#REF!</definedName>
    <definedName name="BM">[12]Q6!#REF!</definedName>
    <definedName name="BMG" localSheetId="1">#REF!</definedName>
    <definedName name="BMG">#REF!</definedName>
    <definedName name="BMI" localSheetId="1">#REF!</definedName>
    <definedName name="BMI">#REF!</definedName>
    <definedName name="BMII">[12]Q6!$E$15:$AH$15</definedName>
    <definedName name="BMII_7" localSheetId="1">[12]Q7!#REF!</definedName>
    <definedName name="BMII_7" localSheetId="0">[12]Q7!#REF!</definedName>
    <definedName name="BMII_7">[12]Q7!#REF!</definedName>
    <definedName name="BMII_G" localSheetId="1">#REF!</definedName>
    <definedName name="BMII_G">#REF!</definedName>
    <definedName name="BMII_P" localSheetId="1">#REF!</definedName>
    <definedName name="BMII_P">#REF!</definedName>
    <definedName name="BMIIBA" localSheetId="1">#REF!</definedName>
    <definedName name="BMIIBA">#REF!</definedName>
    <definedName name="BMIIBI" localSheetId="1">#REF!</definedName>
    <definedName name="BMIIBI">#REF!</definedName>
    <definedName name="BMIIMU" localSheetId="1">#REF!</definedName>
    <definedName name="BMIIMU">#REF!</definedName>
    <definedName name="BMS" localSheetId="1">#REF!</definedName>
    <definedName name="BMS">#REF!</definedName>
    <definedName name="BNEO" localSheetId="1">#REF!</definedName>
    <definedName name="BNEO">#REF!</definedName>
    <definedName name="BO" localSheetId="1">#REF!</definedName>
    <definedName name="BO">#REF!</definedName>
    <definedName name="BOP" localSheetId="1">#REF!</definedName>
    <definedName name="BOP">#REF!</definedName>
    <definedName name="BOPF" localSheetId="1">#REF!</definedName>
    <definedName name="BOPF">#REF!</definedName>
    <definedName name="bpeju02" localSheetId="1">[13]bop1actual!#REF!</definedName>
    <definedName name="bpeju02" localSheetId="0">[13]bop1actual!#REF!</definedName>
    <definedName name="bpeju02">[13]bop1actual!#REF!</definedName>
    <definedName name="BRASS" localSheetId="1">[12]Q6!#REF!</definedName>
    <definedName name="BRASS" localSheetId="0">[12]Q6!#REF!</definedName>
    <definedName name="BRASS">[12]Q6!#REF!</definedName>
    <definedName name="BRASS_1" localSheetId="1">[12]Q6!#REF!</definedName>
    <definedName name="BRASS_1" localSheetId="0">[12]Q6!#REF!</definedName>
    <definedName name="BRASS_1">[12]Q6!#REF!</definedName>
    <definedName name="BRASS_6" localSheetId="1">[12]Q6!#REF!</definedName>
    <definedName name="BRASS_6" localSheetId="0">[12]Q6!#REF!</definedName>
    <definedName name="BRASS_6">[12]Q6!#REF!</definedName>
    <definedName name="BS" localSheetId="1">#REF!</definedName>
    <definedName name="BS">#REF!</definedName>
    <definedName name="BS1A" localSheetId="1">#REF!</definedName>
    <definedName name="BS1A">#REF!</definedName>
    <definedName name="BTO" localSheetId="1">#REF!</definedName>
    <definedName name="BTO">#REF!</definedName>
    <definedName name="BTR">[12]Q6!$E$16:$AH$16</definedName>
    <definedName name="BTRG" localSheetId="1">#REF!</definedName>
    <definedName name="BTRG">#REF!</definedName>
    <definedName name="BTRP" localSheetId="1">#REF!</definedName>
    <definedName name="BTRP">#REF!</definedName>
    <definedName name="BX" localSheetId="1">[12]Q6!#REF!</definedName>
    <definedName name="BX" localSheetId="0">[12]Q6!#REF!</definedName>
    <definedName name="BX">[12]Q6!#REF!</definedName>
    <definedName name="BXG" localSheetId="1">#REF!</definedName>
    <definedName name="BXG">#REF!</definedName>
    <definedName name="BXI" localSheetId="1">#REF!</definedName>
    <definedName name="BXI">#REF!</definedName>
    <definedName name="BXS" localSheetId="1">#REF!</definedName>
    <definedName name="BXS">#REF!</definedName>
    <definedName name="C_" localSheetId="1">#REF!</definedName>
    <definedName name="C_">#REF!</definedName>
    <definedName name="CAD" localSheetId="1">#REF!</definedName>
    <definedName name="CAD">#REF!</definedName>
    <definedName name="ccc" localSheetId="1">#REF!</definedName>
    <definedName name="ccc">#REF!</definedName>
    <definedName name="CD" localSheetId="1">#REF!</definedName>
    <definedName name="CD">#REF!</definedName>
    <definedName name="CD1A" localSheetId="1">#REF!</definedName>
    <definedName name="CD1A">#REF!</definedName>
    <definedName name="CDE" localSheetId="1">#REF!</definedName>
    <definedName name="CDE">#REF!</definedName>
    <definedName name="CFA">[6]CIRRs!$C$81</definedName>
    <definedName name="CHF" localSheetId="1">#REF!</definedName>
    <definedName name="CHF">#REF!</definedName>
    <definedName name="CHK1.1" localSheetId="1">[8]Q1!#REF!</definedName>
    <definedName name="CHK1.1" localSheetId="0">[8]Q1!#REF!</definedName>
    <definedName name="CHK1.1">[8]Q1!#REF!</definedName>
    <definedName name="CHK2.1" localSheetId="1">[8]Q2!#REF!</definedName>
    <definedName name="CHK2.1" localSheetId="0">[8]Q2!#REF!</definedName>
    <definedName name="CHK2.1">[8]Q2!#REF!</definedName>
    <definedName name="CHK2.2" localSheetId="1">[8]Q2!#REF!</definedName>
    <definedName name="CHK2.2" localSheetId="0">[8]Q2!#REF!</definedName>
    <definedName name="CHK2.2">[8]Q2!#REF!</definedName>
    <definedName name="CHK2.3" localSheetId="1">[8]Q2!#REF!</definedName>
    <definedName name="CHK2.3" localSheetId="0">[8]Q2!#REF!</definedName>
    <definedName name="CHK2.3">[8]Q2!#REF!</definedName>
    <definedName name="CHK5.1" localSheetId="1">[12]Q5!#REF!</definedName>
    <definedName name="CHK5.1" localSheetId="0">[12]Q5!#REF!</definedName>
    <definedName name="CHK5.1">[12]Q5!#REF!</definedName>
    <definedName name="cirr" localSheetId="1">#REF!</definedName>
    <definedName name="cirr" localSheetId="0">#REF!</definedName>
    <definedName name="cirr">#REF!</definedName>
    <definedName name="CLUB91" localSheetId="1">#REF!</definedName>
    <definedName name="CLUB91" localSheetId="0">#REF!</definedName>
    <definedName name="CLUB91">#REF!</definedName>
    <definedName name="CN" localSheetId="1">#REF!</definedName>
    <definedName name="CN">#REF!</definedName>
    <definedName name="CN1A" localSheetId="1">#REF!</definedName>
    <definedName name="CN1A">#REF!</definedName>
    <definedName name="CNY" localSheetId="1">#REF!</definedName>
    <definedName name="CNY">#REF!</definedName>
    <definedName name="COLOMBIA" localSheetId="1">#REF!</definedName>
    <definedName name="COLOMBIA">#REF!</definedName>
    <definedName name="cons" localSheetId="1">#REF!</definedName>
    <definedName name="cons">#REF!</definedName>
    <definedName name="CONTENTS">[14]Contents!$A$1:$F$36</definedName>
    <definedName name="COUNT" localSheetId="1">#REF!</definedName>
    <definedName name="COUNT" localSheetId="0">#REF!</definedName>
    <definedName name="COUNT">#REF!</definedName>
    <definedName name="COUNTER" localSheetId="1">#REF!</definedName>
    <definedName name="COUNTER" localSheetId="0">#REF!</definedName>
    <definedName name="COUNTER">#REF!</definedName>
    <definedName name="CRUZ" localSheetId="1">#REF!</definedName>
    <definedName name="CRUZ">#REF!</definedName>
    <definedName name="CRUZ1" localSheetId="1">#REF!</definedName>
    <definedName name="CRUZ1">#REF!</definedName>
    <definedName name="CS" localSheetId="1">#REF!</definedName>
    <definedName name="CS">#REF!</definedName>
    <definedName name="CS1A" localSheetId="1">#REF!</definedName>
    <definedName name="CS1A">#REF!</definedName>
    <definedName name="D" localSheetId="1">#REF!</definedName>
    <definedName name="D">#REF!</definedName>
    <definedName name="D_ALTBCA_GDP" localSheetId="1">#REF!</definedName>
    <definedName name="D_ALTBCA_GDP">#REF!</definedName>
    <definedName name="D_ALTNGDP_R" localSheetId="1">#REF!</definedName>
    <definedName name="D_ALTNGDP_R">#REF!</definedName>
    <definedName name="D_ALTNGDP_RG" localSheetId="1">#REF!</definedName>
    <definedName name="D_ALTNGDP_RG">#REF!</definedName>
    <definedName name="D_ALTPCPI" localSheetId="1">#REF!</definedName>
    <definedName name="D_ALTPCPI">#REF!</definedName>
    <definedName name="D_ALTPCPIG" localSheetId="1">#REF!</definedName>
    <definedName name="D_ALTPCPIG">#REF!</definedName>
    <definedName name="D_B">[12]Q7!$E$17:$AH$17</definedName>
    <definedName name="D_BCA_GDP" localSheetId="1">#REF!</definedName>
    <definedName name="D_BCA_GDP">#REF!</definedName>
    <definedName name="D_BFD" localSheetId="1">#REF!</definedName>
    <definedName name="D_BFD">#REF!</definedName>
    <definedName name="D_BFL" localSheetId="1">#REF!</definedName>
    <definedName name="D_BFL">#REF!</definedName>
    <definedName name="D_BFL_D" localSheetId="1">#REF!</definedName>
    <definedName name="D_BFL_D">#REF!</definedName>
    <definedName name="D_BFL_S" localSheetId="1">#REF!</definedName>
    <definedName name="D_BFL_S">#REF!</definedName>
    <definedName name="D_BFLG" localSheetId="1">#REF!</definedName>
    <definedName name="D_BFLG">#REF!</definedName>
    <definedName name="D_BFOP" localSheetId="1">#REF!</definedName>
    <definedName name="D_BFOP">#REF!</definedName>
    <definedName name="D_BFPP" localSheetId="1">#REF!</definedName>
    <definedName name="D_BFPP">#REF!</definedName>
    <definedName name="D_BFRA1" localSheetId="1">#REF!</definedName>
    <definedName name="D_BFRA1">#REF!</definedName>
    <definedName name="D_BFX" localSheetId="1">#REF!</definedName>
    <definedName name="D_BFX">#REF!</definedName>
    <definedName name="D_BFXG" localSheetId="1">#REF!</definedName>
    <definedName name="D_BFXG">#REF!</definedName>
    <definedName name="D_BFXP" localSheetId="1">#REF!</definedName>
    <definedName name="D_BFXP">#REF!</definedName>
    <definedName name="D_BRASS" localSheetId="1">#REF!</definedName>
    <definedName name="D_BRASS">#REF!</definedName>
    <definedName name="D_CalcNGS" localSheetId="1">#REF!</definedName>
    <definedName name="D_CalcNGS">#REF!</definedName>
    <definedName name="D_CalcNMG_R" localSheetId="1">#REF!</definedName>
    <definedName name="D_CalcNMG_R">#REF!</definedName>
    <definedName name="D_CalcNXG_R" localSheetId="1">#REF!</definedName>
    <definedName name="D_CalcNXG_R">#REF!</definedName>
    <definedName name="D_D" localSheetId="1">#REF!</definedName>
    <definedName name="D_D">#REF!</definedName>
    <definedName name="D_D_B" localSheetId="1">#REF!</definedName>
    <definedName name="D_D_B">#REF!</definedName>
    <definedName name="D_D_Bdiff" localSheetId="1">#REF!</definedName>
    <definedName name="D_D_Bdiff">#REF!</definedName>
    <definedName name="D_D_Bdiff1" localSheetId="1">#REF!</definedName>
    <definedName name="D_D_Bdiff1">#REF!</definedName>
    <definedName name="D_D_G" localSheetId="1">#REF!</definedName>
    <definedName name="D_D_G">#REF!</definedName>
    <definedName name="D_D_Gdiff" localSheetId="1">#REF!</definedName>
    <definedName name="D_D_Gdiff">#REF!</definedName>
    <definedName name="D_D_Gdiff1" localSheetId="1">#REF!</definedName>
    <definedName name="D_D_Gdiff1">#REF!</definedName>
    <definedName name="D_D_S" localSheetId="1">#REF!</definedName>
    <definedName name="D_D_S">#REF!</definedName>
    <definedName name="D_D_Sdiff" localSheetId="1">#REF!</definedName>
    <definedName name="D_D_Sdiff">#REF!</definedName>
    <definedName name="D_D_Sdiff1" localSheetId="1">#REF!</definedName>
    <definedName name="D_D_Sdiff1">#REF!</definedName>
    <definedName name="D_DA" localSheetId="1">#REF!</definedName>
    <definedName name="D_DA">#REF!</definedName>
    <definedName name="D_DAdiff" localSheetId="1">#REF!</definedName>
    <definedName name="D_DAdiff">#REF!</definedName>
    <definedName name="D_DAdiff1" localSheetId="1">#REF!</definedName>
    <definedName name="D_DAdiff1">#REF!</definedName>
    <definedName name="D_Ddiff" localSheetId="1">#REF!</definedName>
    <definedName name="D_Ddiff">#REF!</definedName>
    <definedName name="D_Ddiff1" localSheetId="1">#REF!</definedName>
    <definedName name="D_Ddiff1">#REF!</definedName>
    <definedName name="D_DSdiff" localSheetId="1">#REF!</definedName>
    <definedName name="D_DSdiff">#REF!</definedName>
    <definedName name="D_DSdiff1" localSheetId="1">#REF!</definedName>
    <definedName name="D_DSdiff1">#REF!</definedName>
    <definedName name="D_EDNA" localSheetId="1">#REF!</definedName>
    <definedName name="D_EDNA">#REF!</definedName>
    <definedName name="D_ENDA" localSheetId="1">#REF!</definedName>
    <definedName name="D_ENDA">#REF!</definedName>
    <definedName name="D_G" localSheetId="1">#REF!</definedName>
    <definedName name="D_G">#REF!</definedName>
    <definedName name="D_GCB" localSheetId="1">#REF!</definedName>
    <definedName name="D_GCB">#REF!</definedName>
    <definedName name="D_GGB" localSheetId="1">#REF!</definedName>
    <definedName name="D_GGB">#REF!</definedName>
    <definedName name="D_L" localSheetId="1">[12]Q7!#REF!</definedName>
    <definedName name="D_L" localSheetId="0">[12]Q7!#REF!</definedName>
    <definedName name="D_L">[12]Q7!#REF!</definedName>
    <definedName name="D_MCV" localSheetId="1">#REF!</definedName>
    <definedName name="D_MCV">#REF!</definedName>
    <definedName name="D_MCV_B" localSheetId="1">#REF!</definedName>
    <definedName name="D_MCV_B">#REF!</definedName>
    <definedName name="D_MCV_D" localSheetId="1">#REF!</definedName>
    <definedName name="D_MCV_D">#REF!</definedName>
    <definedName name="D_MCV_N" localSheetId="1">#REF!</definedName>
    <definedName name="D_MCV_N">#REF!</definedName>
    <definedName name="D_MCV_T" localSheetId="1">#REF!</definedName>
    <definedName name="D_MCV_T">#REF!</definedName>
    <definedName name="D_NGDP" localSheetId="1">#REF!</definedName>
    <definedName name="D_NGDP">#REF!</definedName>
    <definedName name="D_NGDP_D" localSheetId="1">#REF!</definedName>
    <definedName name="D_NGDP_D">#REF!</definedName>
    <definedName name="D_NGDP_DAQ" localSheetId="1">#REF!</definedName>
    <definedName name="D_NGDP_DAQ">#REF!</definedName>
    <definedName name="D_NGDP_DQ" localSheetId="1">#REF!</definedName>
    <definedName name="D_NGDP_DQ">#REF!</definedName>
    <definedName name="D_NGDP_RG" localSheetId="1">#REF!</definedName>
    <definedName name="D_NGDP_RG">#REF!</definedName>
    <definedName name="D_NGDP_RGAQ" localSheetId="1">#REF!</definedName>
    <definedName name="D_NGDP_RGAQ">#REF!</definedName>
    <definedName name="D_NGDP_RGQ" localSheetId="1">#REF!</definedName>
    <definedName name="D_NGDP_RGQ">#REF!</definedName>
    <definedName name="D_NGDPD" localSheetId="1">#REF!</definedName>
    <definedName name="D_NGDPD">#REF!</definedName>
    <definedName name="D_NGDPDPC" localSheetId="1">#REF!</definedName>
    <definedName name="D_NGDPDPC">#REF!</definedName>
    <definedName name="D_NGS" localSheetId="1">#REF!</definedName>
    <definedName name="D_NGS">#REF!</definedName>
    <definedName name="D_NMG_R" localSheetId="1">#REF!</definedName>
    <definedName name="D_NMG_R">#REF!</definedName>
    <definedName name="D_NSDGDP" localSheetId="1">#REF!</definedName>
    <definedName name="D_NSDGDP">#REF!</definedName>
    <definedName name="D_NSDGDP_R" localSheetId="1">#REF!</definedName>
    <definedName name="D_NSDGDP_R">#REF!</definedName>
    <definedName name="D_NTDD_RG" localSheetId="1">#REF!</definedName>
    <definedName name="D_NTDD_RG">#REF!</definedName>
    <definedName name="D_NTDD_RGAQ" localSheetId="1">#REF!</definedName>
    <definedName name="D_NTDD_RGAQ">#REF!</definedName>
    <definedName name="D_NTDD_RGQ" localSheetId="1">#REF!</definedName>
    <definedName name="D_NTDD_RGQ">#REF!</definedName>
    <definedName name="D_NXG_R" localSheetId="1">#REF!</definedName>
    <definedName name="D_NXG_R">#REF!</definedName>
    <definedName name="D_O" localSheetId="1">[12]Q7!#REF!</definedName>
    <definedName name="D_O" localSheetId="0">[12]Q7!#REF!</definedName>
    <definedName name="D_O">[12]Q7!#REF!</definedName>
    <definedName name="D_OTB" localSheetId="1">#REF!</definedName>
    <definedName name="D_OTB">#REF!</definedName>
    <definedName name="D_P" localSheetId="1">#REF!</definedName>
    <definedName name="D_P">#REF!</definedName>
    <definedName name="D_PCPI" localSheetId="1">#REF!</definedName>
    <definedName name="D_PCPI">#REF!</definedName>
    <definedName name="D_PCPIAQ" localSheetId="1">#REF!</definedName>
    <definedName name="D_PCPIAQ">#REF!</definedName>
    <definedName name="D_PCPIG" localSheetId="1">#REF!</definedName>
    <definedName name="D_PCPIG">#REF!</definedName>
    <definedName name="D_PCPIGAQ" localSheetId="1">#REF!</definedName>
    <definedName name="D_PCPIGAQ">#REF!</definedName>
    <definedName name="D_PCPIGQ" localSheetId="1">#REF!</definedName>
    <definedName name="D_PCPIGQ">#REF!</definedName>
    <definedName name="D_PCPIQ" localSheetId="1">#REF!</definedName>
    <definedName name="D_PCPIQ">#REF!</definedName>
    <definedName name="D_PPPPC" localSheetId="1">#REF!</definedName>
    <definedName name="D_PPPPC">#REF!</definedName>
    <definedName name="D_PPPWGT" localSheetId="1">#REF!</definedName>
    <definedName name="D_PPPWGT">#REF!</definedName>
    <definedName name="D_S" localSheetId="1">#REF!</definedName>
    <definedName name="D_S">#REF!</definedName>
    <definedName name="D_SRM" localSheetId="1">[12]Q7!#REF!</definedName>
    <definedName name="D_SRM" localSheetId="0">[12]Q7!#REF!</definedName>
    <definedName name="D_SRM">[12]Q7!#REF!</definedName>
    <definedName name="D_SY">[12]Q7!$E$10:$AH$10</definedName>
    <definedName name="D_WPCP33_D" localSheetId="1">#REF!</definedName>
    <definedName name="D_WPCP33_D">#REF!</definedName>
    <definedName name="DA" localSheetId="1">#REF!</definedName>
    <definedName name="DA">#REF!</definedName>
    <definedName name="DABA" localSheetId="1">#REF!</definedName>
    <definedName name="DABA">#REF!</definedName>
    <definedName name="DABI" localSheetId="1">#REF!</definedName>
    <definedName name="DABI">#REF!</definedName>
    <definedName name="DAMU" localSheetId="1">#REF!</definedName>
    <definedName name="DAMU">#REF!</definedName>
    <definedName name="Database_MI" localSheetId="1">#REF!</definedName>
    <definedName name="Database_MI" localSheetId="0">#REF!</definedName>
    <definedName name="Database_MI">#REF!</definedName>
    <definedName name="date" localSheetId="1">#REF!</definedName>
    <definedName name="date">#REF!</definedName>
    <definedName name="dates">[5]Sheet2!$S$8:$S$155</definedName>
    <definedName name="DATES_A">[5]Sheet2!$D$2:$AC$2</definedName>
    <definedName name="datesaa" localSheetId="1">#REF!</definedName>
    <definedName name="datesaa">#REF!</definedName>
    <definedName name="datess" localSheetId="1">#REF!</definedName>
    <definedName name="datess">#REF!</definedName>
    <definedName name="DB">[12]Q7!$E$20:$AH$20</definedName>
    <definedName name="DBA" localSheetId="1">#REF!</definedName>
    <definedName name="DBA" localSheetId="0">#REF!</definedName>
    <definedName name="DBA">#REF!</definedName>
    <definedName name="DBI" localSheetId="1">#REF!</definedName>
    <definedName name="DBI" localSheetId="0">#REF!</definedName>
    <definedName name="DBI">#REF!</definedName>
    <definedName name="DDD" localSheetId="1">#REF!</definedName>
    <definedName name="DDD" localSheetId="0">#REF!</definedName>
    <definedName name="DDD">#REF!</definedName>
    <definedName name="DDR" localSheetId="1">#REF!</definedName>
    <definedName name="DDR">#REF!</definedName>
    <definedName name="DDRBA" localSheetId="1">#REF!</definedName>
    <definedName name="DDRBA">#REF!</definedName>
    <definedName name="DEG" localSheetId="1">#REF!</definedName>
    <definedName name="DEG">#REF!</definedName>
    <definedName name="DEM">[6]CIRRs!$C$84</definedName>
    <definedName name="DG">[12]Q7!$E$19:$AH$19</definedName>
    <definedName name="DG_S">[12]Q7!$E$14:$AH$14</definedName>
    <definedName name="Discount_IDA1" localSheetId="1">#REF!</definedName>
    <definedName name="Discount_IDA1">#REF!</definedName>
    <definedName name="Discount_NC" localSheetId="1">#REF!</definedName>
    <definedName name="Discount_NC">#REF!</definedName>
    <definedName name="DiscountRate" localSheetId="1">#REF!</definedName>
    <definedName name="DiscountRate">#REF!</definedName>
    <definedName name="DIVISOOR">[15]Sheet2!$A$46</definedName>
    <definedName name="divisor" localSheetId="1">#REF!</definedName>
    <definedName name="divisor">#REF!</definedName>
    <definedName name="DIVISOR1" localSheetId="1">#REF!</definedName>
    <definedName name="DIVISOR1">#REF!</definedName>
    <definedName name="DKK" localSheetId="1">#REF!</definedName>
    <definedName name="DKK">#REF!</definedName>
    <definedName name="DKR" localSheetId="1">#REF!</definedName>
    <definedName name="DKR">#REF!</definedName>
    <definedName name="DM" localSheetId="1">#REF!</definedName>
    <definedName name="DM">#REF!</definedName>
    <definedName name="DM1A" localSheetId="1">#REF!</definedName>
    <definedName name="DM1A">#REF!</definedName>
    <definedName name="DMU" localSheetId="1">#REF!</definedName>
    <definedName name="DMU" localSheetId="0">#REF!</definedName>
    <definedName name="DMU">#REF!</definedName>
    <definedName name="DO" localSheetId="1">[12]Q7!#REF!</definedName>
    <definedName name="DO" localSheetId="0">[12]Q7!#REF!</definedName>
    <definedName name="DO">[12]Q7!#REF!</definedName>
    <definedName name="dr" localSheetId="1">#REF!</definedName>
    <definedName name="dr">#REF!</definedName>
    <definedName name="DR1A" localSheetId="1">#REF!</definedName>
    <definedName name="DR1A">#REF!</definedName>
    <definedName name="DS">[12]Q7!$E$22:$AH$22</definedName>
    <definedName name="dsaout" localSheetId="1">#REF!</definedName>
    <definedName name="dsaout">#REF!</definedName>
    <definedName name="DSI" localSheetId="1">[12]Q7!#REF!</definedName>
    <definedName name="DSI" localSheetId="0">[12]Q7!#REF!</definedName>
    <definedName name="DSI">[12]Q7!#REF!</definedName>
    <definedName name="DSP">[12]Q7!$E$23:$AH$23</definedName>
    <definedName name="DSPG">[12]Q7!$E$25:$AH$25</definedName>
    <definedName name="DTS" localSheetId="1">#REF!</definedName>
    <definedName name="DTS">#REF!</definedName>
    <definedName name="dummy" localSheetId="1">#REF!</definedName>
    <definedName name="dummy">#REF!</definedName>
    <definedName name="DY" localSheetId="1">#REF!</definedName>
    <definedName name="DY">#REF!</definedName>
    <definedName name="DY1A" localSheetId="1">#REF!</definedName>
    <definedName name="DY1A">#REF!</definedName>
    <definedName name="e" localSheetId="1">[16]bop1!#REF!</definedName>
    <definedName name="e" localSheetId="0">[16]bop1!#REF!</definedName>
    <definedName name="e">[16]bop1!#REF!</definedName>
    <definedName name="Ecowas" localSheetId="1">[9]terms!#REF!</definedName>
    <definedName name="Ecowas" localSheetId="0">[9]terms!#REF!</definedName>
    <definedName name="Ecowas">[9]terms!#REF!</definedName>
    <definedName name="ECU" localSheetId="1">#REF!</definedName>
    <definedName name="ECU">#REF!</definedName>
    <definedName name="EDNA" localSheetId="1">[12]Q6!#REF!</definedName>
    <definedName name="EDNA" localSheetId="0">[12]Q6!#REF!</definedName>
    <definedName name="EDNA">[12]Q6!#REF!</definedName>
    <definedName name="EIB">[6]CIRRs!$C$61</definedName>
    <definedName name="empty">[12]Q5!$DZ$1</definedName>
    <definedName name="ENDA" localSheetId="1">#REF!</definedName>
    <definedName name="ENDA">#REF!</definedName>
    <definedName name="ENDA_PR" localSheetId="1">#REF!</definedName>
    <definedName name="ENDA_PR">#REF!</definedName>
    <definedName name="ENDE" localSheetId="1">#REF!</definedName>
    <definedName name="ENDE">#REF!</definedName>
    <definedName name="EP" localSheetId="1">#REF!</definedName>
    <definedName name="EP">#REF!</definedName>
    <definedName name="ergferger" hidden="1">{"Main Economic Indicators",#N/A,FALSE,"C"}</definedName>
    <definedName name="ESC" localSheetId="1">#REF!</definedName>
    <definedName name="ESC">#REF!</definedName>
    <definedName name="ESP" localSheetId="1">#REF!</definedName>
    <definedName name="ESP">#REF!</definedName>
    <definedName name="EU">[6]CIRRs!$C$62</definedName>
    <definedName name="EUR">[6]CIRRs!$C$87</definedName>
    <definedName name="EURO" localSheetId="1">#REF!</definedName>
    <definedName name="EURO">#REF!</definedName>
    <definedName name="EURO1" localSheetId="1">#REF!</definedName>
    <definedName name="EURO1">#REF!</definedName>
    <definedName name="Exch.Rate" localSheetId="1">#REF!</definedName>
    <definedName name="Exch.Rate">#REF!</definedName>
    <definedName name="ExitWRS">[17]Main!$AB$25</definedName>
    <definedName name="EXR_UPDATE" localSheetId="1">#REF!</definedName>
    <definedName name="EXR_UPDATE" localSheetId="0">#REF!</definedName>
    <definedName name="EXR_UPDATE">#REF!</definedName>
    <definedName name="External_debt_indicators">[18]Table3!$F$8:$AB$437:'[18]Table3'!$AB$9</definedName>
    <definedName name="FAL" localSheetId="1">#REF!</definedName>
    <definedName name="FAL">#REF!</definedName>
    <definedName name="FB" localSheetId="1">#REF!</definedName>
    <definedName name="FB">#REF!</definedName>
    <definedName name="FB1A" localSheetId="1">#REF!</definedName>
    <definedName name="FB1A">#REF!</definedName>
    <definedName name="FF" localSheetId="1">#REF!</definedName>
    <definedName name="FF">#REF!</definedName>
    <definedName name="FF1A" localSheetId="1">#REF!</definedName>
    <definedName name="FF1A">#REF!</definedName>
    <definedName name="FIDR" localSheetId="1">#REF!</definedName>
    <definedName name="FIDR">#REF!</definedName>
    <definedName name="FIM" localSheetId="1">#REF!</definedName>
    <definedName name="FIM">#REF!</definedName>
    <definedName name="FISC" localSheetId="1">#REF!</definedName>
    <definedName name="FISC" localSheetId="0">#REF!</definedName>
    <definedName name="FISC">#REF!</definedName>
    <definedName name="FLOWS" localSheetId="1">#REF!</definedName>
    <definedName name="FLOWS" localSheetId="0">#REF!</definedName>
    <definedName name="FLOWS">#REF!</definedName>
    <definedName name="FMB" localSheetId="1">#REF!</definedName>
    <definedName name="FMB" localSheetId="0">#REF!</definedName>
    <definedName name="FMB">#REF!</definedName>
    <definedName name="FMK" localSheetId="1">#REF!</definedName>
    <definedName name="FMK">#REF!</definedName>
    <definedName name="FRF" localSheetId="1">#REF!</definedName>
    <definedName name="FRF">#REF!</definedName>
    <definedName name="FS" localSheetId="1">#REF!</definedName>
    <definedName name="FS">#REF!</definedName>
    <definedName name="FS1A" localSheetId="1">#REF!</definedName>
    <definedName name="FS1A">#REF!</definedName>
    <definedName name="FT" localSheetId="1">#REF!</definedName>
    <definedName name="FT">#REF!</definedName>
    <definedName name="FT1A" localSheetId="1">#REF!</definedName>
    <definedName name="FT1A">#REF!</definedName>
    <definedName name="GBP" localSheetId="1">#REF!</definedName>
    <definedName name="GBP">#REF!</definedName>
    <definedName name="GCB" localSheetId="1">[8]Q4!#REF!</definedName>
    <definedName name="GCB" localSheetId="0">[8]Q4!#REF!</definedName>
    <definedName name="GCB">[8]Q4!#REF!</definedName>
    <definedName name="GCB_NGDP" localSheetId="1">[8]Q4!#REF!</definedName>
    <definedName name="GCB_NGDP" localSheetId="0">[8]Q4!#REF!</definedName>
    <definedName name="GCB_NGDP">[8]Q4!#REF!</definedName>
    <definedName name="GCEC" localSheetId="1">#REF!</definedName>
    <definedName name="GCEC">#REF!</definedName>
    <definedName name="GCED" localSheetId="1">#REF!</definedName>
    <definedName name="GCED">#REF!</definedName>
    <definedName name="GCEE" localSheetId="1">#REF!</definedName>
    <definedName name="GCEE">#REF!</definedName>
    <definedName name="GCEEP" localSheetId="1">#REF!</definedName>
    <definedName name="GCEEP">#REF!</definedName>
    <definedName name="GCEES" localSheetId="1">#REF!</definedName>
    <definedName name="GCEES">#REF!</definedName>
    <definedName name="GCEG" localSheetId="1">#REF!</definedName>
    <definedName name="GCEG">#REF!</definedName>
    <definedName name="GCEH" localSheetId="1">#REF!</definedName>
    <definedName name="GCEH">#REF!</definedName>
    <definedName name="GCEHP" localSheetId="1">#REF!</definedName>
    <definedName name="GCEHP">#REF!</definedName>
    <definedName name="GCEI_D" localSheetId="1">#REF!</definedName>
    <definedName name="GCEI_D">#REF!</definedName>
    <definedName name="GCEI_F" localSheetId="1">#REF!</definedName>
    <definedName name="GCEI_F">#REF!</definedName>
    <definedName name="GCENL" localSheetId="1">#REF!</definedName>
    <definedName name="GCENL">#REF!</definedName>
    <definedName name="GCEO" localSheetId="1">#REF!</definedName>
    <definedName name="GCEO">#REF!</definedName>
    <definedName name="GCESWH" localSheetId="1">#REF!</definedName>
    <definedName name="GCESWH">#REF!</definedName>
    <definedName name="GCEW" localSheetId="1">#REF!</definedName>
    <definedName name="GCEW">#REF!</definedName>
    <definedName name="GCG" localSheetId="1">#REF!</definedName>
    <definedName name="GCG" localSheetId="0">#REF!</definedName>
    <definedName name="GCG">#REF!</definedName>
    <definedName name="GCGC" localSheetId="1">#REF!</definedName>
    <definedName name="GCGC" localSheetId="0">#REF!</definedName>
    <definedName name="GCGC">#REF!</definedName>
    <definedName name="GCND_NGDP" localSheetId="1">[8]Q4!#REF!</definedName>
    <definedName name="GCND_NGDP" localSheetId="0">[8]Q4!#REF!</definedName>
    <definedName name="GCND_NGDP">[8]Q4!#REF!</definedName>
    <definedName name="GCRG" localSheetId="1">#REF!</definedName>
    <definedName name="GCRG">#REF!</definedName>
    <definedName name="GGB" localSheetId="1">[8]Q4!#REF!</definedName>
    <definedName name="GGB" localSheetId="0">[8]Q4!#REF!</definedName>
    <definedName name="GGB">[8]Q4!#REF!</definedName>
    <definedName name="GGB_NGDP" localSheetId="1">[8]Q4!#REF!</definedName>
    <definedName name="GGB_NGDP" localSheetId="0">[8]Q4!#REF!</definedName>
    <definedName name="GGB_NGDP">[8]Q4!#REF!</definedName>
    <definedName name="GGEC" localSheetId="1">#REF!</definedName>
    <definedName name="GGEC">#REF!</definedName>
    <definedName name="GGENL" localSheetId="1">#REF!</definedName>
    <definedName name="GGENL">#REF!</definedName>
    <definedName name="GGRG" localSheetId="1">#REF!</definedName>
    <definedName name="GGRG">#REF!</definedName>
    <definedName name="Grace_IDA1" localSheetId="1">#REF!</definedName>
    <definedName name="Grace_IDA1">#REF!</definedName>
    <definedName name="Grace_NC" localSheetId="1">#REF!</definedName>
    <definedName name="Grace_NC">#REF!</definedName>
    <definedName name="Grace1_IDA" localSheetId="1">#REF!</definedName>
    <definedName name="Grace1_IDA">#REF!</definedName>
    <definedName name="GUIL" localSheetId="1">#REF!</definedName>
    <definedName name="GUIL">#REF!</definedName>
    <definedName name="GUIL1" localSheetId="1">#REF!</definedName>
    <definedName name="GUIL1">#REF!</definedName>
    <definedName name="h" localSheetId="1">[16]bop1!#REF!</definedName>
    <definedName name="h" localSheetId="0">[16]bop1!#REF!</definedName>
    <definedName name="h">[16]bop1!#REF!</definedName>
    <definedName name="Heading" localSheetId="1">#REF!</definedName>
    <definedName name="Heading">#REF!</definedName>
    <definedName name="Heading2" localSheetId="1">#REF!</definedName>
    <definedName name="Heading2">#REF!</definedName>
    <definedName name="Heading39">[5]Sheet2!$A$1:$G$5</definedName>
    <definedName name="HIPCDATA" localSheetId="1">#REF!</definedName>
    <definedName name="HIPCDATA" localSheetId="0">#REF!</definedName>
    <definedName name="HIPCDATA">#REF!</definedName>
    <definedName name="Ibrd">[6]CIRRs!$C$63</definedName>
    <definedName name="IDA">[6]CIRRs!$C$64</definedName>
    <definedName name="IDA_assistance">'[19]tab 14'!$B$6:$U$25</definedName>
    <definedName name="Ifad">[6]CIRRs!$C$65</definedName>
    <definedName name="IKR" localSheetId="1">#REF!</definedName>
    <definedName name="IKR">#REF!</definedName>
    <definedName name="INFISC1" localSheetId="1">#REF!</definedName>
    <definedName name="INFISC1" localSheetId="0">#REF!</definedName>
    <definedName name="INFISC1">#REF!</definedName>
    <definedName name="INFISC2" localSheetId="1">#REF!</definedName>
    <definedName name="INFISC2" localSheetId="0">#REF!</definedName>
    <definedName name="INFISC2">#REF!</definedName>
    <definedName name="info" localSheetId="1">#REF!</definedName>
    <definedName name="info">#REF!</definedName>
    <definedName name="infonotes" localSheetId="1">#REF!</definedName>
    <definedName name="infonotes">#REF!</definedName>
    <definedName name="INMN" localSheetId="1">#REF!</definedName>
    <definedName name="INMN" localSheetId="0">#REF!</definedName>
    <definedName name="INMN">#REF!</definedName>
    <definedName name="INPROJ" localSheetId="1">#REF!</definedName>
    <definedName name="INPROJ">#REF!</definedName>
    <definedName name="int" localSheetId="1">#REF!</definedName>
    <definedName name="int">#REF!</definedName>
    <definedName name="INTERES" localSheetId="1">#REF!</definedName>
    <definedName name="INTERES">#REF!</definedName>
    <definedName name="Interest_IDA1" localSheetId="1">#REF!</definedName>
    <definedName name="Interest_IDA1">#REF!</definedName>
    <definedName name="Interest_NC" localSheetId="1">#REF!</definedName>
    <definedName name="Interest_NC">#REF!</definedName>
    <definedName name="InterestRate" localSheetId="1">#REF!</definedName>
    <definedName name="InterestRate">#REF!</definedName>
    <definedName name="inthalf">[20]Sheet4!$C$58:$G$112</definedName>
    <definedName name="IRLS" localSheetId="1">#REF!</definedName>
    <definedName name="IRLS">#REF!</definedName>
    <definedName name="IRLS1" localSheetId="1">#REF!</definedName>
    <definedName name="IRLS1">#REF!</definedName>
    <definedName name="IRP" localSheetId="1">#REF!</definedName>
    <definedName name="IRP">#REF!</definedName>
    <definedName name="ISD" localSheetId="1">#REF!</definedName>
    <definedName name="ISD">#REF!</definedName>
    <definedName name="IsDB">[6]CIRRs!$C$68</definedName>
    <definedName name="ITL" localSheetId="1">#REF!</definedName>
    <definedName name="ITL">#REF!</definedName>
    <definedName name="JA" localSheetId="1">#REF!</definedName>
    <definedName name="JA">#REF!</definedName>
    <definedName name="JHAN1" localSheetId="1">#REF!</definedName>
    <definedName name="JHAN1" localSheetId="0">#REF!</definedName>
    <definedName name="JHAN1">#REF!</definedName>
    <definedName name="JHAN2" localSheetId="1">#REF!</definedName>
    <definedName name="JHAN2" localSheetId="0">#REF!</definedName>
    <definedName name="JHAN2">#REF!</definedName>
    <definedName name="JHAN3" localSheetId="1">#REF!</definedName>
    <definedName name="JHAN3" localSheetId="0">#REF!</definedName>
    <definedName name="JHAN3">#REF!</definedName>
    <definedName name="JHAN4" localSheetId="1">#REF!</definedName>
    <definedName name="JHAN4" localSheetId="0">#REF!</definedName>
    <definedName name="JHAN4">#REF!</definedName>
    <definedName name="JJ" localSheetId="1">#REF!</definedName>
    <definedName name="JJ" localSheetId="0">#REF!</definedName>
    <definedName name="JJ">#REF!</definedName>
    <definedName name="JPY" localSheetId="1">#REF!</definedName>
    <definedName name="JPY">#REF!</definedName>
    <definedName name="JR" localSheetId="1">#REF!</definedName>
    <definedName name="JR">#REF!</definedName>
    <definedName name="k" hidden="1">{"Main Economic Indicators",#N/A,FALSE,"C"}</definedName>
    <definedName name="KD" localSheetId="1">#REF!</definedName>
    <definedName name="KD">#REF!</definedName>
    <definedName name="KD1A" localSheetId="1">#REF!</definedName>
    <definedName name="KD1A">#REF!</definedName>
    <definedName name="KWD" localSheetId="1">#REF!</definedName>
    <definedName name="KWD">#REF!</definedName>
    <definedName name="LD" localSheetId="1">#REF!</definedName>
    <definedName name="LD">#REF!</definedName>
    <definedName name="LD1A" localSheetId="1">#REF!</definedName>
    <definedName name="LD1A">#REF!</definedName>
    <definedName name="LE" localSheetId="1">#REF!</definedName>
    <definedName name="LE">#REF!</definedName>
    <definedName name="LE1A" localSheetId="1">#REF!</definedName>
    <definedName name="LE1A">#REF!</definedName>
    <definedName name="LEGC" localSheetId="1">#REF!</definedName>
    <definedName name="LEGC">#REF!</definedName>
    <definedName name="LIBRAE" localSheetId="1">#REF!</definedName>
    <definedName name="LIBRAE">#REF!</definedName>
    <definedName name="LIT" localSheetId="1">#REF!</definedName>
    <definedName name="LIT">#REF!</definedName>
    <definedName name="LLF" localSheetId="1">[8]Q3!#REF!</definedName>
    <definedName name="LLF" localSheetId="0">[8]Q3!#REF!</definedName>
    <definedName name="LLF">[8]Q3!#REF!</definedName>
    <definedName name="LP" localSheetId="1">#REF!</definedName>
    <definedName name="LP">#REF!</definedName>
    <definedName name="LP1A" localSheetId="1">#REF!</definedName>
    <definedName name="LP1A">#REF!</definedName>
    <definedName name="LUR" localSheetId="1">#REF!</definedName>
    <definedName name="LUR">#REF!</definedName>
    <definedName name="LUXF" localSheetId="1">#REF!</definedName>
    <definedName name="LUXF">#REF!</definedName>
    <definedName name="LUXF1" localSheetId="1">#REF!</definedName>
    <definedName name="LUXF1">#REF!</definedName>
    <definedName name="Lyon">[11]Sheet3!$O$1</definedName>
    <definedName name="MACRO" localSheetId="1">#REF!</definedName>
    <definedName name="MACRO" localSheetId="0">#REF!</definedName>
    <definedName name="MACRO">#REF!</definedName>
    <definedName name="MALAX" localSheetId="1">#REF!</definedName>
    <definedName name="MALAX">#REF!</definedName>
    <definedName name="MALAX1" localSheetId="1">#REF!</definedName>
    <definedName name="MALAX1">#REF!</definedName>
    <definedName name="Maturity_IDA1" localSheetId="1">#REF!</definedName>
    <definedName name="Maturity_IDA1">#REF!</definedName>
    <definedName name="Maturity_NC" localSheetId="1">#REF!</definedName>
    <definedName name="Maturity_NC">#REF!</definedName>
    <definedName name="MCV_B">[12]Q6!$E$69:$AH$69</definedName>
    <definedName name="MCV_B1">[12]Q6!$E$70:$AH$70</definedName>
    <definedName name="MCV_D">[12]Q7!$E$29:$AH$29</definedName>
    <definedName name="MCV_D1">[12]Q7!$E$30:$AH$30</definedName>
    <definedName name="MCV_T">[12]Q5!$E$22:$AH$22</definedName>
    <definedName name="MCV_T1">[12]Q5!$E$23:$AH$23</definedName>
    <definedName name="MEX" localSheetId="1">#REF!</definedName>
    <definedName name="MEX">#REF!</definedName>
    <definedName name="MIDDLE" localSheetId="1">#REF!</definedName>
    <definedName name="MIDDLE" localSheetId="0">#REF!</definedName>
    <definedName name="MIDDLE">#REF!</definedName>
    <definedName name="MNDATES" localSheetId="1">#REF!</definedName>
    <definedName name="MNDATES" localSheetId="0">#REF!</definedName>
    <definedName name="MNDATES">#REF!</definedName>
    <definedName name="MONY" localSheetId="1">#REF!</definedName>
    <definedName name="MONY" localSheetId="0">#REF!</definedName>
    <definedName name="MONY">#REF!</definedName>
    <definedName name="names">[5]Sheet2!$B$7:$O$7</definedName>
    <definedName name="NAMES_A">[5]Sheet2!$B$5:$B$223</definedName>
    <definedName name="NC_R" localSheetId="1">[8]Q1!#REF!</definedName>
    <definedName name="NC_R" localSheetId="0">[8]Q1!#REF!</definedName>
    <definedName name="NC_R">[8]Q1!#REF!</definedName>
    <definedName name="NCG" localSheetId="1">#REF!</definedName>
    <definedName name="NCG" localSheetId="0">#REF!</definedName>
    <definedName name="NCG">#REF!</definedName>
    <definedName name="NCG_R" localSheetId="1">#REF!</definedName>
    <definedName name="NCG_R" localSheetId="0">#REF!</definedName>
    <definedName name="NCG_R">#REF!</definedName>
    <definedName name="NCP" localSheetId="1">#REF!</definedName>
    <definedName name="NCP" localSheetId="0">#REF!</definedName>
    <definedName name="NCP">#REF!</definedName>
    <definedName name="NCP_R" localSheetId="1">#REF!</definedName>
    <definedName name="NCP_R" localSheetId="0">#REF!</definedName>
    <definedName name="NCP_R">#REF!</definedName>
    <definedName name="Ndf">[6]CIRRs!$C$69</definedName>
    <definedName name="NFB_R" localSheetId="1">[8]Q1!#REF!</definedName>
    <definedName name="NFB_R" localSheetId="0">[8]Q1!#REF!</definedName>
    <definedName name="NFB_R">[8]Q1!#REF!</definedName>
    <definedName name="NFB_R_GDP" localSheetId="1">[8]Q1!#REF!</definedName>
    <definedName name="NFB_R_GDP" localSheetId="0">[8]Q1!#REF!</definedName>
    <definedName name="NFB_R_GDP">[8]Q1!#REF!</definedName>
    <definedName name="NFI" localSheetId="1">#REF!</definedName>
    <definedName name="NFI" localSheetId="0">#REF!</definedName>
    <definedName name="NFI">#REF!</definedName>
    <definedName name="NFI_R" localSheetId="1">#REF!</definedName>
    <definedName name="NFI_R" localSheetId="0">#REF!</definedName>
    <definedName name="NFI_R">#REF!</definedName>
    <definedName name="NFIP" localSheetId="1">#REF!</definedName>
    <definedName name="NFIP" localSheetId="0">#REF!</definedName>
    <definedName name="NFIP">#REF!</definedName>
    <definedName name="NGDP" localSheetId="1">#REF!</definedName>
    <definedName name="NGDP">#REF!</definedName>
    <definedName name="NGDP_D" localSheetId="1">[8]Q3!#REF!</definedName>
    <definedName name="NGDP_D" localSheetId="0">[8]Q3!#REF!</definedName>
    <definedName name="NGDP_D">[8]Q3!#REF!</definedName>
    <definedName name="NGDP_DG" localSheetId="1">[8]Q3!#REF!</definedName>
    <definedName name="NGDP_DG" localSheetId="0">[8]Q3!#REF!</definedName>
    <definedName name="NGDP_DG">[8]Q3!#REF!</definedName>
    <definedName name="NGDP_R" localSheetId="1">#REF!</definedName>
    <definedName name="NGDP_R">#REF!</definedName>
    <definedName name="NGDP_RG" localSheetId="1">[8]Q1!#REF!</definedName>
    <definedName name="NGDP_RG" localSheetId="0">[8]Q1!#REF!</definedName>
    <definedName name="NGDP_RG">[8]Q1!#REF!</definedName>
    <definedName name="NGK" localSheetId="1">#REF!</definedName>
    <definedName name="NGK">#REF!</definedName>
    <definedName name="NGNI" localSheetId="1">#REF!</definedName>
    <definedName name="NGNI">#REF!</definedName>
    <definedName name="NGPXO" localSheetId="1">#REF!</definedName>
    <definedName name="NGPXO">#REF!</definedName>
    <definedName name="NGPXO_R" localSheetId="1">#REF!</definedName>
    <definedName name="NGPXO_R">#REF!</definedName>
    <definedName name="NGS_NGDP" localSheetId="1">[8]Q2!#REF!</definedName>
    <definedName name="NGS_NGDP" localSheetId="0">[8]Q2!#REF!</definedName>
    <definedName name="NGS_NGDP">[8]Q2!#REF!</definedName>
    <definedName name="NGSP" localSheetId="1">[8]Q2!#REF!</definedName>
    <definedName name="NGSP" localSheetId="0">[8]Q2!#REF!</definedName>
    <definedName name="NGSP">[8]Q2!#REF!</definedName>
    <definedName name="NI" localSheetId="1">[8]Q2!#REF!</definedName>
    <definedName name="NI" localSheetId="0">[8]Q2!#REF!</definedName>
    <definedName name="NI">[8]Q2!#REF!</definedName>
    <definedName name="NI_GDP" localSheetId="1">[8]Q2!#REF!</definedName>
    <definedName name="NI_GDP" localSheetId="0">[8]Q2!#REF!</definedName>
    <definedName name="NI_GDP">[8]Q2!#REF!</definedName>
    <definedName name="NI_NGDP" localSheetId="1">[8]Q2!#REF!</definedName>
    <definedName name="NI_NGDP" localSheetId="0">[8]Q2!#REF!</definedName>
    <definedName name="NI_NGDP">[8]Q2!#REF!</definedName>
    <definedName name="NI_R" localSheetId="1">[8]Q1!#REF!</definedName>
    <definedName name="NI_R" localSheetId="0">[8]Q1!#REF!</definedName>
    <definedName name="NI_R">[8]Q1!#REF!</definedName>
    <definedName name="NINV" localSheetId="1">#REF!</definedName>
    <definedName name="NINV" localSheetId="0">#REF!</definedName>
    <definedName name="NINV">#REF!</definedName>
    <definedName name="NINV_R" localSheetId="1">#REF!</definedName>
    <definedName name="NINV_R" localSheetId="0">#REF!</definedName>
    <definedName name="NINV_R">#REF!</definedName>
    <definedName name="NINV_R_GDP" localSheetId="1">[8]Q1!#REF!</definedName>
    <definedName name="NINV_R_GDP" localSheetId="0">[8]Q1!#REF!</definedName>
    <definedName name="NINV_R_GDP">[8]Q1!#REF!</definedName>
    <definedName name="NLG">[6]CIRRs!$C$99</definedName>
    <definedName name="NM" localSheetId="1">#REF!</definedName>
    <definedName name="NM" localSheetId="0">#REF!</definedName>
    <definedName name="NM">#REF!</definedName>
    <definedName name="NM_R" localSheetId="1">#REF!</definedName>
    <definedName name="NM_R" localSheetId="0">#REF!</definedName>
    <definedName name="NM_R">#REF!</definedName>
    <definedName name="NMG" localSheetId="1">#REF!</definedName>
    <definedName name="NMG" localSheetId="0">#REF!</definedName>
    <definedName name="NMG">#REF!</definedName>
    <definedName name="NMG_R" localSheetId="1">#REF!</definedName>
    <definedName name="NMG_R" localSheetId="0">#REF!</definedName>
    <definedName name="NMG_R">#REF!</definedName>
    <definedName name="NMG_RG" localSheetId="1">[8]Q1!#REF!</definedName>
    <definedName name="NMG_RG" localSheetId="0">[8]Q1!#REF!</definedName>
    <definedName name="NMG_RG">[8]Q1!#REF!</definedName>
    <definedName name="NMS" localSheetId="1">[8]Q2!#REF!</definedName>
    <definedName name="NMS" localSheetId="0">[8]Q2!#REF!</definedName>
    <definedName name="NMS">[8]Q2!#REF!</definedName>
    <definedName name="NMS_R" localSheetId="1">[8]Q1!#REF!</definedName>
    <definedName name="NMS_R" localSheetId="0">[8]Q1!#REF!</definedName>
    <definedName name="NMS_R">[8]Q1!#REF!</definedName>
    <definedName name="NNAMES" localSheetId="1">#REF!</definedName>
    <definedName name="NNAMES">#REF!</definedName>
    <definedName name="NOCLUB" localSheetId="1">#REF!</definedName>
    <definedName name="NOCLUB">#REF!</definedName>
    <definedName name="NOK" localSheetId="1">#REF!</definedName>
    <definedName name="NOK">#REF!</definedName>
    <definedName name="NOTES" localSheetId="1">#REF!</definedName>
    <definedName name="NOTES">#REF!</definedName>
    <definedName name="NTDD_R" localSheetId="1">[8]Q1!#REF!</definedName>
    <definedName name="NTDD_R" localSheetId="0">[8]Q1!#REF!</definedName>
    <definedName name="NTDD_R">[8]Q1!#REF!</definedName>
    <definedName name="NTDD_RG" localSheetId="1">[8]Q1!#REF!</definedName>
    <definedName name="NTDD_RG" localSheetId="0">[8]Q1!#REF!</definedName>
    <definedName name="NTDD_RG">[8]Q1!#REF!</definedName>
    <definedName name="NX" localSheetId="1">#REF!</definedName>
    <definedName name="NX" localSheetId="0">#REF!</definedName>
    <definedName name="NX">#REF!</definedName>
    <definedName name="NX_R" localSheetId="1">#REF!</definedName>
    <definedName name="NX_R" localSheetId="0">#REF!</definedName>
    <definedName name="NX_R">#REF!</definedName>
    <definedName name="NXG" localSheetId="1">#REF!</definedName>
    <definedName name="NXG" localSheetId="0">#REF!</definedName>
    <definedName name="NXG">#REF!</definedName>
    <definedName name="NXG_R" localSheetId="1">#REF!</definedName>
    <definedName name="NXG_R" localSheetId="0">#REF!</definedName>
    <definedName name="NXG_R">#REF!</definedName>
    <definedName name="NXG_RG" localSheetId="1">[8]Q1!#REF!</definedName>
    <definedName name="NXG_RG" localSheetId="0">[8]Q1!#REF!</definedName>
    <definedName name="NXG_RG">[8]Q1!#REF!</definedName>
    <definedName name="NXS" localSheetId="1">[8]Q2!#REF!</definedName>
    <definedName name="NXS" localSheetId="0">[8]Q2!#REF!</definedName>
    <definedName name="NXS">[8]Q2!#REF!</definedName>
    <definedName name="NXS_R" localSheetId="1">[8]Q1!#REF!</definedName>
    <definedName name="NXS_R" localSheetId="0">[8]Q1!#REF!</definedName>
    <definedName name="NXS_R">[8]Q1!#REF!</definedName>
    <definedName name="OnShow">[0]!OnShow</definedName>
    <definedName name="OOA" localSheetId="1">#REF!</definedName>
    <definedName name="OOA">#REF!</definedName>
    <definedName name="Opec">[6]CIRRs!$C$66</definedName>
    <definedName name="OUTDS1" localSheetId="1">#REF!</definedName>
    <definedName name="OUTDS1">#REF!</definedName>
    <definedName name="OUTFISC" localSheetId="1">#REF!</definedName>
    <definedName name="OUTFISC" localSheetId="0">#REF!</definedName>
    <definedName name="OUTFISC">#REF!</definedName>
    <definedName name="OUTIMF" localSheetId="1">#REF!</definedName>
    <definedName name="OUTIMF">#REF!</definedName>
    <definedName name="OUTMN" localSheetId="1">#REF!</definedName>
    <definedName name="OUTMN" localSheetId="0">#REF!</definedName>
    <definedName name="OUTMN">#REF!</definedName>
    <definedName name="P" localSheetId="1">#REF!</definedName>
    <definedName name="P">#REF!</definedName>
    <definedName name="Parmeshwar">[14]E!$AJ$98:$AX$115</definedName>
    <definedName name="Path_Data">[5]Sheet2!$B$8</definedName>
    <definedName name="Path_System">[5]Sheet2!$B$7</definedName>
    <definedName name="PAYCAP" localSheetId="1">#REF!</definedName>
    <definedName name="PAYCAP">#REF!</definedName>
    <definedName name="pchBMG" localSheetId="1">[12]Q6!#REF!</definedName>
    <definedName name="pchBMG" localSheetId="0">[12]Q6!#REF!</definedName>
    <definedName name="pchBMG">[12]Q6!#REF!</definedName>
    <definedName name="pchBXG" localSheetId="1">[12]Q6!#REF!</definedName>
    <definedName name="pchBXG" localSheetId="0">[12]Q6!#REF!</definedName>
    <definedName name="pchBXG">[12]Q6!#REF!</definedName>
    <definedName name="pchNM_R" localSheetId="1">[8]Q1!#REF!</definedName>
    <definedName name="pchNM_R" localSheetId="0">[8]Q1!#REF!</definedName>
    <definedName name="pchNM_R">[8]Q1!#REF!</definedName>
    <definedName name="pchNMG_R" localSheetId="1">[8]Q1!#REF!</definedName>
    <definedName name="pchNMG_R" localSheetId="0">[8]Q1!#REF!</definedName>
    <definedName name="pchNMG_R">[8]Q1!#REF!</definedName>
    <definedName name="pchNX_R" localSheetId="1">[8]Q1!#REF!</definedName>
    <definedName name="pchNX_R" localSheetId="0">[8]Q1!#REF!</definedName>
    <definedName name="pchNX_R">[8]Q1!#REF!</definedName>
    <definedName name="pchNXG_R" localSheetId="1">[8]Q1!#REF!</definedName>
    <definedName name="pchNXG_R" localSheetId="0">[8]Q1!#REF!</definedName>
    <definedName name="pchNXG_R">[8]Q1!#REF!</definedName>
    <definedName name="PCPI" localSheetId="1">#REF!</definedName>
    <definedName name="PCPI">#REF!</definedName>
    <definedName name="PCPIE" localSheetId="1">#REF!</definedName>
    <definedName name="PCPIE">#REF!</definedName>
    <definedName name="PCPIG" localSheetId="1">[8]Q3!#REF!</definedName>
    <definedName name="PCPIG" localSheetId="0">[8]Q3!#REF!</definedName>
    <definedName name="PCPIG">[8]Q3!#REF!</definedName>
    <definedName name="PORT" localSheetId="1">#REF!</definedName>
    <definedName name="PORT" localSheetId="0">#REF!</definedName>
    <definedName name="PORT">#REF!</definedName>
    <definedName name="POTENCIAL" localSheetId="1">#REF!</definedName>
    <definedName name="POTENCIAL">#REF!</definedName>
    <definedName name="PP" localSheetId="1">#REF!</definedName>
    <definedName name="PP" localSheetId="0">#REF!</definedName>
    <definedName name="PP">#REF!</definedName>
    <definedName name="_xlnm.Print_Area" localSheetId="1">'Fiscal Ext 2020 (DOP) '!$B$10:$O$286</definedName>
    <definedName name="_xlnm.Print_Area" localSheetId="0">'Fiscal Ext 2020 (USD) '!$B$10:$O$286</definedName>
    <definedName name="_xlnm.Print_Area">#REF!</definedName>
    <definedName name="PRINT_AREA_MI" localSheetId="1">#REF!</definedName>
    <definedName name="PRINT_AREA_MI">#REF!</definedName>
    <definedName name="_xlnm.Print_Titles" localSheetId="1">'Fiscal Ext 2020 (DOP) '!$B:$B,'Fiscal Ext 2020 (DOP) '!$9:$11</definedName>
    <definedName name="_xlnm.Print_Titles" localSheetId="0">'Fiscal Ext 2020 (USD) '!$B:$B,'Fiscal Ext 2020 (USD) '!$9:$11</definedName>
    <definedName name="_xlnm.Print_Titles">[12]Q5!$A$1:$C$65536,[12]Q5!$A$1:$IV$7</definedName>
    <definedName name="Print_Titles_MI" localSheetId="1">#REF!</definedName>
    <definedName name="Print_Titles_MI">#REF!</definedName>
    <definedName name="PrintThis_Links">[17]Links!$A$1:$F$33</definedName>
    <definedName name="PRIV0" localSheetId="1">[12]ASSUM!#REF!</definedName>
    <definedName name="PRIV0" localSheetId="0">[12]ASSUM!#REF!</definedName>
    <definedName name="PRIV0">[12]ASSUM!#REF!</definedName>
    <definedName name="PRIV00" localSheetId="1">[12]ASSUM!#REF!</definedName>
    <definedName name="PRIV00" localSheetId="0">[12]ASSUM!#REF!</definedName>
    <definedName name="PRIV00">[12]ASSUM!#REF!</definedName>
    <definedName name="PRIV1" localSheetId="1">[12]ASSUM!#REF!</definedName>
    <definedName name="PRIV1" localSheetId="0">[12]ASSUM!#REF!</definedName>
    <definedName name="PRIV1">[12]ASSUM!#REF!</definedName>
    <definedName name="PRIV11" localSheetId="1">[12]ASSUM!#REF!</definedName>
    <definedName name="PRIV11" localSheetId="0">[12]ASSUM!#REF!</definedName>
    <definedName name="PRIV11">[12]ASSUM!#REF!</definedName>
    <definedName name="PRIV2" localSheetId="1">[12]ASSUM!#REF!</definedName>
    <definedName name="PRIV2" localSheetId="0">[12]ASSUM!#REF!</definedName>
    <definedName name="PRIV2">[12]ASSUM!#REF!</definedName>
    <definedName name="PRIV22" localSheetId="1">[12]ASSUM!#REF!</definedName>
    <definedName name="PRIV22" localSheetId="0">[12]ASSUM!#REF!</definedName>
    <definedName name="PRIV22">[12]ASSUM!#REF!</definedName>
    <definedName name="PRIV3" localSheetId="1">[12]ASSUM!#REF!</definedName>
    <definedName name="PRIV3" localSheetId="0">[12]ASSUM!#REF!</definedName>
    <definedName name="PRIV3">[12]ASSUM!#REF!</definedName>
    <definedName name="PRIV33" localSheetId="1">[12]ASSUM!#REF!</definedName>
    <definedName name="PRIV33" localSheetId="0">[12]ASSUM!#REF!</definedName>
    <definedName name="PRIV33">[12]ASSUM!#REF!</definedName>
    <definedName name="PROG" localSheetId="1">#REF!</definedName>
    <definedName name="PROG">#REF!</definedName>
    <definedName name="proj00" localSheetId="1">[21]sources!#REF!</definedName>
    <definedName name="proj00" localSheetId="0">[21]sources!#REF!</definedName>
    <definedName name="proj00">[21]sources!#REF!</definedName>
    <definedName name="prphalf">[20]Sheet4!$C$3:$G$57</definedName>
    <definedName name="PRPINTSEPT">[22]STOCK!$D$4:$W$102</definedName>
    <definedName name="PTA" localSheetId="1">#REF!</definedName>
    <definedName name="PTA">#REF!</definedName>
    <definedName name="PTAS" localSheetId="1">#REF!</definedName>
    <definedName name="PTAS">#REF!</definedName>
    <definedName name="PTE" localSheetId="1">#REF!</definedName>
    <definedName name="PTE">#REF!</definedName>
    <definedName name="PUBL00" localSheetId="1">[12]ASSUM!#REF!</definedName>
    <definedName name="PUBL00" localSheetId="0">[12]ASSUM!#REF!</definedName>
    <definedName name="PUBL00">[12]ASSUM!#REF!</definedName>
    <definedName name="PUBL11" localSheetId="1">[12]ASSUM!#REF!</definedName>
    <definedName name="PUBL11" localSheetId="0">[12]ASSUM!#REF!</definedName>
    <definedName name="PUBL11">[12]ASSUM!#REF!</definedName>
    <definedName name="PUBL2" localSheetId="1">[12]ASSUM!#REF!</definedName>
    <definedName name="PUBL2" localSheetId="0">[12]ASSUM!#REF!</definedName>
    <definedName name="PUBL2">[12]ASSUM!#REF!</definedName>
    <definedName name="PUBL22" localSheetId="1">[12]ASSUM!#REF!</definedName>
    <definedName name="PUBL22" localSheetId="0">[12]ASSUM!#REF!</definedName>
    <definedName name="PUBL22">[12]ASSUM!#REF!</definedName>
    <definedName name="PUBL33" localSheetId="1">[12]ASSUM!#REF!</definedName>
    <definedName name="PUBL33" localSheetId="0">[12]ASSUM!#REF!</definedName>
    <definedName name="PUBL33">[12]ASSUM!#REF!</definedName>
    <definedName name="PUBL5" localSheetId="1">[12]ASSUM!#REF!</definedName>
    <definedName name="PUBL5" localSheetId="0">[12]ASSUM!#REF!</definedName>
    <definedName name="PUBL5">[12]ASSUM!#REF!</definedName>
    <definedName name="PUBL55" localSheetId="1">[12]ASSUM!#REF!</definedName>
    <definedName name="PUBL55" localSheetId="0">[12]ASSUM!#REF!</definedName>
    <definedName name="PUBL55">[12]ASSUM!#REF!</definedName>
    <definedName name="PUBL6" localSheetId="1">[12]ASSUM!#REF!</definedName>
    <definedName name="PUBL6" localSheetId="0">[12]ASSUM!#REF!</definedName>
    <definedName name="PUBL6">[12]ASSUM!#REF!</definedName>
    <definedName name="PUBL66" localSheetId="1">[12]ASSUM!#REF!</definedName>
    <definedName name="PUBL66" localSheetId="0">[12]ASSUM!#REF!</definedName>
    <definedName name="PUBL66">[12]ASSUM!#REF!</definedName>
    <definedName name="R_" localSheetId="1">#REF!</definedName>
    <definedName name="R_">#REF!</definedName>
    <definedName name="RA" localSheetId="1">#REF!</definedName>
    <definedName name="RA">#REF!</definedName>
    <definedName name="RAA" localSheetId="1">#REF!</definedName>
    <definedName name="RAA">#REF!</definedName>
    <definedName name="RD" localSheetId="1">#REF!</definedName>
    <definedName name="RD">#REF!</definedName>
    <definedName name="RD1A" localSheetId="1">#REF!</definedName>
    <definedName name="RD1A">#REF!</definedName>
    <definedName name="RDPESO" localSheetId="1">#REF!</definedName>
    <definedName name="RDPESO">#REF!</definedName>
    <definedName name="RDPESO1" localSheetId="1">#REF!</definedName>
    <definedName name="RDPESO1">#REF!</definedName>
    <definedName name="RDPESO2" localSheetId="1">#REF!</definedName>
    <definedName name="RDPESO2">#REF!</definedName>
    <definedName name="RDPESO3" localSheetId="1">#REF!</definedName>
    <definedName name="RDPESO3">#REF!</definedName>
    <definedName name="RE" localSheetId="1">#REF!</definedName>
    <definedName name="RE" localSheetId="0">#REF!</definedName>
    <definedName name="RE">#REF!</definedName>
    <definedName name="REDUC">[11]Sheet1!$I$1</definedName>
    <definedName name="RESERVA" localSheetId="1">#REF!</definedName>
    <definedName name="RESERVA">#REF!</definedName>
    <definedName name="RESUMEN" localSheetId="1">#REF!</definedName>
    <definedName name="RESUMEN">#REF!</definedName>
    <definedName name="RESUMEN11" localSheetId="1">#REF!</definedName>
    <definedName name="RESUMEN11" localSheetId="0">#REF!</definedName>
    <definedName name="RESUMEN11">#REF!</definedName>
    <definedName name="RESUMEN2" localSheetId="1">#REF!</definedName>
    <definedName name="RESUMEN2" localSheetId="0">#REF!</definedName>
    <definedName name="RESUMEN2">#REF!</definedName>
    <definedName name="RESUMEN3" localSheetId="1">#REF!</definedName>
    <definedName name="RESUMEN3">#REF!</definedName>
    <definedName name="RESUMEN4" localSheetId="1">#REF!</definedName>
    <definedName name="RESUMEN4" localSheetId="0">#REF!</definedName>
    <definedName name="RESUMEN4">#REF!</definedName>
    <definedName name="RESUMEN5" localSheetId="1">#REF!</definedName>
    <definedName name="RESUMEN5" localSheetId="0">#REF!</definedName>
    <definedName name="RESUMEN5">#REF!</definedName>
    <definedName name="RESUMEN6" localSheetId="1">#REF!</definedName>
    <definedName name="RESUMEN6" localSheetId="0">#REF!</definedName>
    <definedName name="RESUMEN6">#REF!</definedName>
    <definedName name="RESUMEN7" localSheetId="1">#REF!</definedName>
    <definedName name="RESUMEN7" localSheetId="0">#REF!</definedName>
    <definedName name="RESUMEN7">#REF!</definedName>
    <definedName name="RESUMEN9" localSheetId="1">#REF!</definedName>
    <definedName name="RESUMEN9" localSheetId="0">#REF!</definedName>
    <definedName name="RESUMEN9">#REF!</definedName>
    <definedName name="revenue">[11]Sheet3!$A$747:$IV$747</definedName>
    <definedName name="Revisions">[11]Sheet1!$B$4:$M$46</definedName>
    <definedName name="rngErrorSort">[17]ErrCheck!$A$4</definedName>
    <definedName name="rngLastSave">[17]Main!$G$19</definedName>
    <definedName name="rngLastSent">[17]Main!$G$18</definedName>
    <definedName name="rngLastUpdate">[17]Links!$D$2</definedName>
    <definedName name="rngNeedsUpdate">[17]Links!$E$2</definedName>
    <definedName name="RNGNM" localSheetId="1">#REF!</definedName>
    <definedName name="RNGNM" localSheetId="0">#REF!</definedName>
    <definedName name="RNGNM">#REF!</definedName>
    <definedName name="rngQuestChecked">[17]ErrCheck!$A$3</definedName>
    <definedName name="RR" localSheetId="1">#REF!</definedName>
    <definedName name="RR">#REF!</definedName>
    <definedName name="RS" localSheetId="1">#REF!</definedName>
    <definedName name="RS">#REF!</definedName>
    <definedName name="RS1A" localSheetId="1">#REF!</definedName>
    <definedName name="RS1A">#REF!</definedName>
    <definedName name="rtre" hidden="1">{"Main Economic Indicators",#N/A,FALSE,"C"}</definedName>
    <definedName name="RUIZ" localSheetId="1">#REF!</definedName>
    <definedName name="RUIZ" localSheetId="0">#REF!</definedName>
    <definedName name="RUIZ">#REF!</definedName>
    <definedName name="rXDR">[6]CIRRs!$C$109</definedName>
    <definedName name="S_" localSheetId="1">#REF!</definedName>
    <definedName name="S_">#REF!</definedName>
    <definedName name="S_1A" localSheetId="1">#REF!</definedName>
    <definedName name="S_1A">#REF!</definedName>
    <definedName name="SAR" localSheetId="1">#REF!</definedName>
    <definedName name="SAR">#REF!</definedName>
    <definedName name="SCHILL" localSheetId="1">#REF!</definedName>
    <definedName name="SCHILL">#REF!</definedName>
    <definedName name="SCHILL1" localSheetId="1">#REF!</definedName>
    <definedName name="SCHILL1">#REF!</definedName>
    <definedName name="SDR" localSheetId="1">#REF!</definedName>
    <definedName name="SDR">#REF!</definedName>
    <definedName name="SECIND" localSheetId="1">#REF!</definedName>
    <definedName name="SECIND" localSheetId="0">#REF!</definedName>
    <definedName name="SECIND">#REF!</definedName>
    <definedName name="SEK" localSheetId="1">#REF!</definedName>
    <definedName name="SEK">#REF!</definedName>
    <definedName name="SING" localSheetId="1">#REF!</definedName>
    <definedName name="SING">#REF!</definedName>
    <definedName name="SING1" localSheetId="1">#REF!</definedName>
    <definedName name="SING1">#REF!</definedName>
    <definedName name="SP" localSheetId="1">#REF!</definedName>
    <definedName name="SP">#REF!</definedName>
    <definedName name="SPG" localSheetId="1">#REF!</definedName>
    <definedName name="SPG">#REF!</definedName>
    <definedName name="STOCK">[22]STOCK!$D$4:$K$69</definedName>
    <definedName name="STOP" localSheetId="1">#REF!</definedName>
    <definedName name="STOP" localSheetId="0">#REF!</definedName>
    <definedName name="STOP">#REF!</definedName>
    <definedName name="SUPLI" localSheetId="1">#REF!</definedName>
    <definedName name="SUPLI" localSheetId="0">#REF!</definedName>
    <definedName name="SUPLI">#REF!</definedName>
    <definedName name="SUPLIDORES" localSheetId="1">#REF!</definedName>
    <definedName name="SUPLIDORES" localSheetId="0">#REF!</definedName>
    <definedName name="SUPLIDORES">#REF!</definedName>
    <definedName name="SwitchColor" localSheetId="1">#REF!</definedName>
    <definedName name="SwitchColor">#REF!</definedName>
    <definedName name="table" localSheetId="1">#REF!</definedName>
    <definedName name="table">#REF!</definedName>
    <definedName name="TABLE_1">'[23]150dp'!$A$3:$K$94</definedName>
    <definedName name="Table_2._Country_X___Public_Sector_Financing_1" localSheetId="1">#REF!</definedName>
    <definedName name="Table_2._Country_X___Public_Sector_Financing_1">#REF!</definedName>
    <definedName name="Table_5a" localSheetId="1">#REF!</definedName>
    <definedName name="Table_5a" localSheetId="0">#REF!</definedName>
    <definedName name="Table_5a">#REF!</definedName>
    <definedName name="table1" localSheetId="1">#REF!</definedName>
    <definedName name="table1">#REF!</definedName>
    <definedName name="table10">'[23]150dp'!$A$1:$F$58</definedName>
    <definedName name="table11" localSheetId="1">#REF!</definedName>
    <definedName name="table11">#REF!</definedName>
    <definedName name="table15" localSheetId="1">#REF!</definedName>
    <definedName name="table15" localSheetId="0">#REF!</definedName>
    <definedName name="table15">#REF!</definedName>
    <definedName name="table2" localSheetId="1">#REF!</definedName>
    <definedName name="table2">#REF!</definedName>
    <definedName name="table3">'[24]Table 8'!$A$3:$K$61</definedName>
    <definedName name="table4" localSheetId="1">#REF!</definedName>
    <definedName name="table4">#REF!</definedName>
    <definedName name="table5" localSheetId="1">#REF!</definedName>
    <definedName name="table5">#REF!</definedName>
    <definedName name="table6" localSheetId="1">#REF!</definedName>
    <definedName name="table6">#REF!</definedName>
    <definedName name="table7" localSheetId="1">#REF!</definedName>
    <definedName name="table7" localSheetId="0">#REF!</definedName>
    <definedName name="table7">#REF!</definedName>
    <definedName name="Table8">[5]Sheet2!$A$1:$E$32</definedName>
    <definedName name="table9" localSheetId="1">#REF!</definedName>
    <definedName name="table9">#REF!</definedName>
    <definedName name="TASA" localSheetId="1">#REF!</definedName>
    <definedName name="TASA">#REF!</definedName>
    <definedName name="TASAS" localSheetId="1">#REF!</definedName>
    <definedName name="TASAS">#REF!</definedName>
    <definedName name="tblChecks">[17]ErrCheck!$A$3:$E$5</definedName>
    <definedName name="tblLinks">[17]Links!$A$4:$F$33</definedName>
    <definedName name="TD" localSheetId="1">#REF!</definedName>
    <definedName name="TD">#REF!</definedName>
    <definedName name="TD1A" localSheetId="1">#REF!</definedName>
    <definedName name="TD1A">#REF!</definedName>
    <definedName name="TDATE" localSheetId="1">#REF!</definedName>
    <definedName name="TDATE">#REF!</definedName>
    <definedName name="TM" localSheetId="1">[12]Q5!#REF!</definedName>
    <definedName name="TM" localSheetId="0">[12]Q5!#REF!</definedName>
    <definedName name="TM">[12]Q5!#REF!</definedName>
    <definedName name="TM_D" localSheetId="1">[12]Q5!#REF!</definedName>
    <definedName name="TM_D" localSheetId="0">[12]Q5!#REF!</definedName>
    <definedName name="TM_D">[12]Q5!#REF!</definedName>
    <definedName name="TM_DPCH" localSheetId="1">[12]Q5!#REF!</definedName>
    <definedName name="TM_DPCH" localSheetId="0">[12]Q5!#REF!</definedName>
    <definedName name="TM_DPCH">[12]Q5!#REF!</definedName>
    <definedName name="TM_R" localSheetId="1">[12]Q5!#REF!</definedName>
    <definedName name="TM_R" localSheetId="0">[12]Q5!#REF!</definedName>
    <definedName name="TM_R">[12]Q5!#REF!</definedName>
    <definedName name="TM_RPCH">[12]Q5!$E$11:$AH$11</definedName>
    <definedName name="TMG" localSheetId="1">[12]Q5!#REF!</definedName>
    <definedName name="TMG" localSheetId="0">[12]Q5!#REF!</definedName>
    <definedName name="TMG">[12]Q5!#REF!</definedName>
    <definedName name="TMG_D" localSheetId="1">#REF!</definedName>
    <definedName name="TMG_D">#REF!</definedName>
    <definedName name="TMG_DPCH" localSheetId="1">[12]Q5!#REF!</definedName>
    <definedName name="TMG_DPCH" localSheetId="0">[12]Q5!#REF!</definedName>
    <definedName name="TMG_DPCH">[12]Q5!#REF!</definedName>
    <definedName name="TMG_R" localSheetId="1">[12]Q5!#REF!</definedName>
    <definedName name="TMG_R" localSheetId="0">[12]Q5!#REF!</definedName>
    <definedName name="TMG_R">[12]Q5!#REF!</definedName>
    <definedName name="TMG_RPCH">[12]Q5!$E$15:$AH$15</definedName>
    <definedName name="TMGO" localSheetId="1">#REF!</definedName>
    <definedName name="TMGO">#REF!</definedName>
    <definedName name="TMGO_D" localSheetId="1">[12]Q5!#REF!</definedName>
    <definedName name="TMGO_D" localSheetId="0">[12]Q5!#REF!</definedName>
    <definedName name="TMGO_D">[12]Q5!#REF!</definedName>
    <definedName name="TMGO_DPCH">[12]Q5!$E$19:$AH$19</definedName>
    <definedName name="TMGO_R" localSheetId="1">[12]Q5!#REF!</definedName>
    <definedName name="TMGO_R" localSheetId="0">[12]Q5!#REF!</definedName>
    <definedName name="TMGO_R">[12]Q5!#REF!</definedName>
    <definedName name="TMGO_RPCH" localSheetId="1">[12]Q5!#REF!</definedName>
    <definedName name="TMGO_RPCH" localSheetId="0">[12]Q5!#REF!</definedName>
    <definedName name="TMGO_RPCH">[12]Q5!#REF!</definedName>
    <definedName name="TMGXO" localSheetId="1">[12]Q5!#REF!</definedName>
    <definedName name="TMGXO" localSheetId="0">[12]Q5!#REF!</definedName>
    <definedName name="TMGXO">[12]Q5!#REF!</definedName>
    <definedName name="TMGXO_D" localSheetId="1">[12]Q5!#REF!</definedName>
    <definedName name="TMGXO_D" localSheetId="0">[12]Q5!#REF!</definedName>
    <definedName name="TMGXO_D">[12]Q5!#REF!</definedName>
    <definedName name="TMGXO_DPCH" localSheetId="1">[12]Q5!#REF!</definedName>
    <definedName name="TMGXO_DPCH" localSheetId="0">[12]Q5!#REF!</definedName>
    <definedName name="TMGXO_DPCH">[12]Q5!#REF!</definedName>
    <definedName name="TMGXO_R" localSheetId="1">[12]Q5!#REF!</definedName>
    <definedName name="TMGXO_R" localSheetId="0">[12]Q5!#REF!</definedName>
    <definedName name="TMGXO_R">[12]Q5!#REF!</definedName>
    <definedName name="TMGXO_RPCH" localSheetId="1">[12]Q5!#REF!</definedName>
    <definedName name="TMGXO_RPCH" localSheetId="0">[12]Q5!#REF!</definedName>
    <definedName name="TMGXO_RPCH">[12]Q5!#REF!</definedName>
    <definedName name="TMS" localSheetId="1">[12]Q5!#REF!</definedName>
    <definedName name="TMS" localSheetId="0">[12]Q5!#REF!</definedName>
    <definedName name="TMS">[12]Q5!#REF!</definedName>
    <definedName name="TNAME" localSheetId="1">#REF!</definedName>
    <definedName name="TNAME">#REF!</definedName>
    <definedName name="TOTAL" localSheetId="1">#REF!</definedName>
    <definedName name="TOTAL">#REF!</definedName>
    <definedName name="tricom00pub99rev" localSheetId="1">'[10]bop1datos rev'!#REF!</definedName>
    <definedName name="tricom00pub99rev" localSheetId="0">'[10]bop1datos rev'!#REF!</definedName>
    <definedName name="tricom00pub99rev">'[10]bop1datos rev'!#REF!</definedName>
    <definedName name="trim9702" localSheetId="1">[25]bop1!#REF!</definedName>
    <definedName name="trim9702" localSheetId="0">[25]bop1!#REF!</definedName>
    <definedName name="trim9702">[25]bop1!#REF!</definedName>
    <definedName name="trim9798990001" localSheetId="1">'[26]bop1datos rev'!#REF!</definedName>
    <definedName name="trim9798990001" localSheetId="0">'[26]bop1datos rev'!#REF!</definedName>
    <definedName name="trim9798990001">'[26]bop1datos rev'!#REF!</definedName>
    <definedName name="trimestres9902" localSheetId="1">[25]bop1!#REF!</definedName>
    <definedName name="trimestres9902" localSheetId="0">[25]bop1!#REF!</definedName>
    <definedName name="trimestres9902">[25]bop1!#REF!</definedName>
    <definedName name="TX" localSheetId="1">[12]Q5!#REF!</definedName>
    <definedName name="TX" localSheetId="0">[12]Q5!#REF!</definedName>
    <definedName name="TX">[12]Q5!#REF!</definedName>
    <definedName name="TX_D" localSheetId="1">[12]Q5!#REF!</definedName>
    <definedName name="TX_D" localSheetId="0">[12]Q5!#REF!</definedName>
    <definedName name="TX_D">[12]Q5!#REF!</definedName>
    <definedName name="TX_DPCH" localSheetId="1">[12]Q5!#REF!</definedName>
    <definedName name="TX_DPCH" localSheetId="0">[12]Q5!#REF!</definedName>
    <definedName name="TX_DPCH">[12]Q5!#REF!</definedName>
    <definedName name="TX_R" localSheetId="1">[12]Q5!#REF!</definedName>
    <definedName name="TX_R" localSheetId="0">[12]Q5!#REF!</definedName>
    <definedName name="TX_R">[12]Q5!#REF!</definedName>
    <definedName name="TX_RPCH">[12]Q5!$E$10:$AH$10</definedName>
    <definedName name="TXG" localSheetId="1">[12]Q5!#REF!</definedName>
    <definedName name="TXG" localSheetId="0">[12]Q5!#REF!</definedName>
    <definedName name="TXG">[12]Q5!#REF!</definedName>
    <definedName name="TXG_D" localSheetId="1">#REF!</definedName>
    <definedName name="TXG_D">#REF!</definedName>
    <definedName name="TXG_DPCH" localSheetId="1">[12]Q5!#REF!</definedName>
    <definedName name="TXG_DPCH" localSheetId="0">[12]Q5!#REF!</definedName>
    <definedName name="TXG_DPCH">[12]Q5!#REF!</definedName>
    <definedName name="TXG_R" localSheetId="1">[12]Q5!#REF!</definedName>
    <definedName name="TXG_R" localSheetId="0">[12]Q5!#REF!</definedName>
    <definedName name="TXG_R">[12]Q5!#REF!</definedName>
    <definedName name="TXG_RPCH">[12]Q5!$E$14:$AH$14</definedName>
    <definedName name="TXGO" localSheetId="1">#REF!</definedName>
    <definedName name="TXGO">#REF!</definedName>
    <definedName name="TXGO_D" localSheetId="1">[12]Q5!#REF!</definedName>
    <definedName name="TXGO_D" localSheetId="0">[12]Q5!#REF!</definedName>
    <definedName name="TXGO_D">[12]Q5!#REF!</definedName>
    <definedName name="TXGO_DPCH">[12]Q5!$E$17:$AH$17</definedName>
    <definedName name="TXGO_R" localSheetId="1">[12]Q5!#REF!</definedName>
    <definedName name="TXGO_R" localSheetId="0">[12]Q5!#REF!</definedName>
    <definedName name="TXGO_R">[12]Q5!#REF!</definedName>
    <definedName name="TXGO_RPCH" localSheetId="1">[12]Q5!#REF!</definedName>
    <definedName name="TXGO_RPCH" localSheetId="0">[12]Q5!#REF!</definedName>
    <definedName name="TXGO_RPCH">[12]Q5!#REF!</definedName>
    <definedName name="TXGXO" localSheetId="1">[12]Q5!#REF!</definedName>
    <definedName name="TXGXO" localSheetId="0">[12]Q5!#REF!</definedName>
    <definedName name="TXGXO">[12]Q5!#REF!</definedName>
    <definedName name="TXGXO_D" localSheetId="1">[12]Q5!#REF!</definedName>
    <definedName name="TXGXO_D" localSheetId="0">[12]Q5!#REF!</definedName>
    <definedName name="TXGXO_D">[12]Q5!#REF!</definedName>
    <definedName name="TXGXO_DPCH" localSheetId="1">[12]Q5!#REF!</definedName>
    <definedName name="TXGXO_DPCH" localSheetId="0">[12]Q5!#REF!</definedName>
    <definedName name="TXGXO_DPCH">[12]Q5!#REF!</definedName>
    <definedName name="TXGXO_R" localSheetId="1">[12]Q5!#REF!</definedName>
    <definedName name="TXGXO_R" localSheetId="0">[12]Q5!#REF!</definedName>
    <definedName name="TXGXO_R">[12]Q5!#REF!</definedName>
    <definedName name="TXGXO_RPCH" localSheetId="1">[12]Q5!#REF!</definedName>
    <definedName name="TXGXO_RPCH" localSheetId="0">[12]Q5!#REF!</definedName>
    <definedName name="TXGXO_RPCH">[12]Q5!#REF!</definedName>
    <definedName name="TXS" localSheetId="1">[12]Q5!#REF!</definedName>
    <definedName name="TXS" localSheetId="0">[12]Q5!#REF!</definedName>
    <definedName name="TXS">[12]Q5!#REF!</definedName>
    <definedName name="UAED" localSheetId="1">#REF!</definedName>
    <definedName name="UAED">#REF!</definedName>
    <definedName name="UAED1" localSheetId="1">#REF!</definedName>
    <definedName name="UAED1">#REF!</definedName>
    <definedName name="UC" localSheetId="1">#REF!</definedName>
    <definedName name="UC">#REF!</definedName>
    <definedName name="UC1A" localSheetId="1">#REF!</definedName>
    <definedName name="UC1A">#REF!</definedName>
    <definedName name="UCC" localSheetId="1">#REF!</definedName>
    <definedName name="UCC">#REF!</definedName>
    <definedName name="UDCTA" localSheetId="1">#REF!</definedName>
    <definedName name="UDCTA">#REF!</definedName>
    <definedName name="USD" localSheetId="1">#REF!</definedName>
    <definedName name="USD">#REF!</definedName>
    <definedName name="VENEZU" localSheetId="1">#REF!</definedName>
    <definedName name="VENEZU" localSheetId="0">#REF!</definedName>
    <definedName name="VENEZU">#REF!</definedName>
    <definedName name="volume_trade" localSheetId="1">#REF!</definedName>
    <definedName name="volume_trade">#REF!</definedName>
    <definedName name="WEO" localSheetId="1">#REF!</definedName>
    <definedName name="WEO" localSheetId="0">#REF!</definedName>
    <definedName name="WEO">#REF!</definedName>
    <definedName name="WEOD" localSheetId="1">#REF!</definedName>
    <definedName name="WEOD" localSheetId="0">#REF!</definedName>
    <definedName name="WEOD">#REF!</definedName>
    <definedName name="weodata" localSheetId="1">#REF!</definedName>
    <definedName name="weodata">#REF!</definedName>
    <definedName name="will">[0]!will</definedName>
    <definedName name="WPCP33_D" localSheetId="1">[12]Q5!#REF!</definedName>
    <definedName name="WPCP33_D" localSheetId="0">[12]Q5!#REF!</definedName>
    <definedName name="WPCP33_D">[12]Q5!#REF!</definedName>
    <definedName name="WPCP33pch" localSheetId="1">[12]Q5!#REF!</definedName>
    <definedName name="WPCP33pch" localSheetId="0">[12]Q5!#REF!</definedName>
    <definedName name="WPCP33pch">[12]Q5!#REF!</definedName>
    <definedName name="wrn.Main._.Economic._.Indicators." hidden="1">{"Main Economic Indicators",#N/A,FALSE,"C"}</definedName>
    <definedName name="Wt_d">[6]CIRRs!$C$59</definedName>
    <definedName name="X" localSheetId="1">#REF!</definedName>
    <definedName name="X">#REF!</definedName>
    <definedName name="X_Rate" localSheetId="1">#REF!</definedName>
    <definedName name="X_Rate">#REF!</definedName>
    <definedName name="XandRev">'[19]tab 3'!$F$63:$Z$65</definedName>
    <definedName name="xdr" localSheetId="1">#REF!</definedName>
    <definedName name="xdr">#REF!</definedName>
    <definedName name="XGS" localSheetId="1">#REF!</definedName>
    <definedName name="XGS">#REF!</definedName>
    <definedName name="XOF" localSheetId="1">#REF!</definedName>
    <definedName name="XOF">#REF!</definedName>
    <definedName name="xr" localSheetId="1">#REF!</definedName>
    <definedName name="xr" localSheetId="0">#REF!</definedName>
    <definedName name="xr">#REF!</definedName>
    <definedName name="xxWRS_1">[5]Sheet2!$A$1:$A$77</definedName>
    <definedName name="year" localSheetId="1">#REF!</definedName>
    <definedName name="year">#REF!</definedName>
    <definedName name="Years">[12]Q7!$E$6:$AH$6</definedName>
    <definedName name="YY" localSheetId="1">#REF!</definedName>
    <definedName name="YY">#REF!</definedName>
    <definedName name="YY1A" localSheetId="1">#REF!</definedName>
    <definedName name="YY1A">#REF!</definedName>
    <definedName name="Z_1A8C061B_2301_11D3_BFD1_000039E37209_.wvu.Cols" localSheetId="1" hidden="1">#REF!,#REF!,#REF!</definedName>
    <definedName name="Z_1A8C061B_2301_11D3_BFD1_000039E37209_.wvu.Cols" hidden="1">#REF!,#REF!,#REF!</definedName>
    <definedName name="Z_1A8C061B_2301_11D3_BFD1_000039E37209_.wvu.Rows" localSheetId="1" hidden="1">#REF!,#REF!,#REF!</definedName>
    <definedName name="Z_1A8C061B_2301_11D3_BFD1_000039E37209_.wvu.Rows" hidden="1">#REF!,#REF!,#REF!</definedName>
    <definedName name="Z_1A8C061C_2301_11D3_BFD1_000039E37209_.wvu.Cols" localSheetId="1" hidden="1">#REF!,#REF!,#REF!</definedName>
    <definedName name="Z_1A8C061C_2301_11D3_BFD1_000039E37209_.wvu.Cols" hidden="1">#REF!,#REF!,#REF!</definedName>
    <definedName name="Z_1A8C061C_2301_11D3_BFD1_000039E37209_.wvu.Rows" localSheetId="1" hidden="1">#REF!,#REF!,#REF!</definedName>
    <definedName name="Z_1A8C061C_2301_11D3_BFD1_000039E37209_.wvu.Rows" hidden="1">#REF!,#REF!,#REF!</definedName>
    <definedName name="Z_1A8C061E_2301_11D3_BFD1_000039E37209_.wvu.Cols" localSheetId="1" hidden="1">#REF!,#REF!,#REF!</definedName>
    <definedName name="Z_1A8C061E_2301_11D3_BFD1_000039E37209_.wvu.Cols" hidden="1">#REF!,#REF!,#REF!</definedName>
    <definedName name="Z_1A8C061E_2301_11D3_BFD1_000039E37209_.wvu.Rows" localSheetId="1" hidden="1">#REF!,#REF!,#REF!</definedName>
    <definedName name="Z_1A8C061E_2301_11D3_BFD1_000039E37209_.wvu.Rows" hidden="1">#REF!,#REF!,#REF!</definedName>
    <definedName name="Z_1A8C061F_2301_11D3_BFD1_000039E37209_.wvu.Cols" localSheetId="1" hidden="1">#REF!,#REF!,#REF!</definedName>
    <definedName name="Z_1A8C061F_2301_11D3_BFD1_000039E37209_.wvu.Cols" hidden="1">#REF!,#REF!,#REF!</definedName>
    <definedName name="Z_1A8C061F_2301_11D3_BFD1_000039E37209_.wvu.Rows" localSheetId="1" hidden="1">#REF!,#REF!,#REF!</definedName>
    <definedName name="Z_1A8C061F_2301_11D3_BFD1_000039E37209_.wvu.Rows" hidden="1">#REF!,#REF!,#REF!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22" l="1"/>
  <c r="L16" i="22"/>
  <c r="L16" i="21"/>
  <c r="N16" i="22"/>
  <c r="B9" i="22" l="1"/>
  <c r="O267" i="22" l="1"/>
  <c r="O271" i="22" l="1"/>
  <c r="O21" i="21" l="1"/>
  <c r="N179" i="22" l="1"/>
  <c r="M179" i="22"/>
  <c r="L179" i="22"/>
  <c r="K179" i="22"/>
  <c r="J179" i="22"/>
  <c r="I179" i="22"/>
  <c r="H179" i="22"/>
  <c r="G179" i="22"/>
  <c r="F179" i="22"/>
  <c r="E179" i="22"/>
  <c r="D179" i="22"/>
  <c r="C179" i="22"/>
  <c r="D180" i="21"/>
  <c r="D184" i="21"/>
  <c r="D254" i="22" l="1"/>
  <c r="E254" i="22"/>
  <c r="F254" i="22"/>
  <c r="G254" i="22"/>
  <c r="H254" i="22"/>
  <c r="I254" i="22"/>
  <c r="J254" i="22"/>
  <c r="K254" i="22"/>
  <c r="O243" i="22"/>
  <c r="O242" i="22"/>
  <c r="O241" i="22"/>
  <c r="O234" i="22"/>
  <c r="O235" i="22"/>
  <c r="O233" i="22"/>
  <c r="C232" i="22"/>
  <c r="D232" i="22"/>
  <c r="E232" i="22"/>
  <c r="F232" i="22"/>
  <c r="G232" i="22"/>
  <c r="H232" i="22"/>
  <c r="I232" i="22"/>
  <c r="J232" i="22"/>
  <c r="K232" i="22"/>
  <c r="L232" i="22"/>
  <c r="M232" i="22"/>
  <c r="N232" i="22"/>
  <c r="O229" i="22"/>
  <c r="O228" i="22"/>
  <c r="O227" i="22"/>
  <c r="O225" i="22"/>
  <c r="O224" i="22"/>
  <c r="O223" i="22"/>
  <c r="O221" i="22"/>
  <c r="O220" i="22"/>
  <c r="O219" i="22"/>
  <c r="N218" i="22"/>
  <c r="M218" i="22"/>
  <c r="L218" i="22"/>
  <c r="K218" i="22"/>
  <c r="J218" i="22"/>
  <c r="I218" i="22"/>
  <c r="H218" i="22"/>
  <c r="G218" i="22"/>
  <c r="F218" i="22"/>
  <c r="E218" i="22"/>
  <c r="D218" i="22"/>
  <c r="C218" i="22"/>
  <c r="O215" i="22"/>
  <c r="O214" i="22"/>
  <c r="O213" i="22"/>
  <c r="O209" i="22"/>
  <c r="D208" i="22"/>
  <c r="E208" i="22"/>
  <c r="F208" i="22"/>
  <c r="G208" i="22"/>
  <c r="H208" i="22"/>
  <c r="I208" i="22"/>
  <c r="J208" i="22"/>
  <c r="K208" i="22"/>
  <c r="L208" i="22"/>
  <c r="M208" i="22"/>
  <c r="N208" i="22"/>
  <c r="O206" i="22"/>
  <c r="O186" i="22"/>
  <c r="O185" i="22"/>
  <c r="O184" i="22"/>
  <c r="O181" i="22"/>
  <c r="O182" i="22"/>
  <c r="N169" i="22"/>
  <c r="M169" i="22"/>
  <c r="L169" i="22"/>
  <c r="K169" i="22"/>
  <c r="J169" i="22"/>
  <c r="I169" i="22"/>
  <c r="H169" i="22"/>
  <c r="G169" i="22"/>
  <c r="F169" i="22"/>
  <c r="E169" i="22"/>
  <c r="D169" i="22"/>
  <c r="C169" i="22"/>
  <c r="O168" i="22"/>
  <c r="O167" i="22"/>
  <c r="O166" i="22"/>
  <c r="N165" i="22"/>
  <c r="M165" i="22"/>
  <c r="L165" i="22"/>
  <c r="K165" i="22"/>
  <c r="J165" i="22"/>
  <c r="I165" i="22"/>
  <c r="H165" i="22"/>
  <c r="G165" i="22"/>
  <c r="F165" i="22"/>
  <c r="E165" i="22"/>
  <c r="D165" i="22"/>
  <c r="C165" i="22"/>
  <c r="O162" i="22"/>
  <c r="O163" i="22"/>
  <c r="O161" i="22"/>
  <c r="D153" i="22"/>
  <c r="E153" i="22"/>
  <c r="F153" i="22"/>
  <c r="G153" i="22"/>
  <c r="H153" i="22"/>
  <c r="I153" i="22"/>
  <c r="J153" i="22"/>
  <c r="K153" i="22"/>
  <c r="L153" i="22"/>
  <c r="M153" i="22"/>
  <c r="N153" i="22"/>
  <c r="D148" i="22"/>
  <c r="E148" i="22"/>
  <c r="F148" i="22"/>
  <c r="G148" i="22"/>
  <c r="H148" i="22"/>
  <c r="I148" i="22"/>
  <c r="J148" i="22"/>
  <c r="K148" i="22"/>
  <c r="L148" i="22"/>
  <c r="M148" i="22"/>
  <c r="N148" i="22"/>
  <c r="O155" i="22"/>
  <c r="O156" i="22"/>
  <c r="O150" i="22"/>
  <c r="O151" i="22"/>
  <c r="O145" i="22"/>
  <c r="O146" i="22"/>
  <c r="N143" i="22"/>
  <c r="M143" i="22"/>
  <c r="L143" i="22"/>
  <c r="K143" i="22"/>
  <c r="J143" i="22"/>
  <c r="I143" i="22"/>
  <c r="H143" i="22"/>
  <c r="G143" i="22"/>
  <c r="F143" i="22"/>
  <c r="E143" i="22"/>
  <c r="D143" i="22"/>
  <c r="C143" i="22"/>
  <c r="O139" i="22"/>
  <c r="O140" i="22"/>
  <c r="O136" i="22"/>
  <c r="O135" i="22"/>
  <c r="O134" i="22"/>
  <c r="N133" i="22"/>
  <c r="M133" i="22"/>
  <c r="L133" i="22"/>
  <c r="K133" i="22"/>
  <c r="J133" i="22"/>
  <c r="I133" i="22"/>
  <c r="H133" i="22"/>
  <c r="G133" i="22"/>
  <c r="F133" i="22"/>
  <c r="E133" i="22"/>
  <c r="D133" i="22"/>
  <c r="C133" i="22"/>
  <c r="O86" i="22"/>
  <c r="O87" i="22"/>
  <c r="N84" i="22"/>
  <c r="M84" i="22"/>
  <c r="L84" i="22"/>
  <c r="K84" i="22"/>
  <c r="J84" i="22"/>
  <c r="I84" i="22"/>
  <c r="H84" i="22"/>
  <c r="G84" i="22"/>
  <c r="F84" i="22"/>
  <c r="E84" i="22"/>
  <c r="D84" i="22"/>
  <c r="C84" i="22"/>
  <c r="O81" i="22"/>
  <c r="O82" i="22"/>
  <c r="N79" i="22"/>
  <c r="M79" i="22"/>
  <c r="L79" i="22"/>
  <c r="K79" i="22"/>
  <c r="J79" i="22"/>
  <c r="I79" i="22"/>
  <c r="H79" i="22"/>
  <c r="G79" i="22"/>
  <c r="F79" i="22"/>
  <c r="E79" i="22"/>
  <c r="D79" i="22"/>
  <c r="C79" i="22"/>
  <c r="O76" i="22"/>
  <c r="O77" i="22"/>
  <c r="O56" i="22"/>
  <c r="O57" i="22"/>
  <c r="D54" i="22"/>
  <c r="E54" i="22"/>
  <c r="F54" i="22"/>
  <c r="G54" i="22"/>
  <c r="H54" i="22"/>
  <c r="I54" i="22"/>
  <c r="J54" i="22"/>
  <c r="K54" i="22"/>
  <c r="L54" i="22"/>
  <c r="M54" i="22"/>
  <c r="N54" i="22"/>
  <c r="O41" i="22"/>
  <c r="O42" i="22"/>
  <c r="D282" i="21"/>
  <c r="E282" i="21"/>
  <c r="F282" i="21"/>
  <c r="G282" i="21"/>
  <c r="H282" i="21"/>
  <c r="I282" i="21"/>
  <c r="J282" i="21"/>
  <c r="K282" i="21"/>
  <c r="L282" i="21"/>
  <c r="M282" i="21"/>
  <c r="N282" i="21"/>
  <c r="D254" i="21"/>
  <c r="E254" i="21"/>
  <c r="F254" i="21"/>
  <c r="G254" i="21"/>
  <c r="H254" i="21"/>
  <c r="I254" i="21"/>
  <c r="J254" i="21"/>
  <c r="K254" i="21"/>
  <c r="L254" i="21"/>
  <c r="M254" i="21"/>
  <c r="N254" i="21"/>
  <c r="O242" i="21"/>
  <c r="O243" i="21"/>
  <c r="O241" i="21"/>
  <c r="D240" i="21"/>
  <c r="E240" i="21"/>
  <c r="F240" i="21"/>
  <c r="G240" i="21"/>
  <c r="H240" i="21"/>
  <c r="I240" i="21"/>
  <c r="J240" i="21"/>
  <c r="K240" i="21"/>
  <c r="L240" i="21"/>
  <c r="M240" i="21"/>
  <c r="N240" i="21"/>
  <c r="D236" i="21"/>
  <c r="E236" i="21"/>
  <c r="F236" i="21"/>
  <c r="G236" i="21"/>
  <c r="H236" i="21"/>
  <c r="I236" i="21"/>
  <c r="J236" i="21"/>
  <c r="K236" i="21"/>
  <c r="L236" i="21"/>
  <c r="M236" i="21"/>
  <c r="N236" i="21"/>
  <c r="O229" i="21"/>
  <c r="O228" i="21"/>
  <c r="O227" i="21"/>
  <c r="D226" i="21"/>
  <c r="E226" i="21"/>
  <c r="F226" i="21"/>
  <c r="G226" i="21"/>
  <c r="H226" i="21"/>
  <c r="I226" i="21"/>
  <c r="J226" i="21"/>
  <c r="K226" i="21"/>
  <c r="L226" i="21"/>
  <c r="M226" i="21"/>
  <c r="N226" i="21"/>
  <c r="O221" i="21"/>
  <c r="O220" i="21"/>
  <c r="O219" i="21"/>
  <c r="D218" i="21"/>
  <c r="E218" i="21"/>
  <c r="F218" i="21"/>
  <c r="G218" i="21"/>
  <c r="H218" i="21"/>
  <c r="I218" i="21"/>
  <c r="J218" i="21"/>
  <c r="K218" i="21"/>
  <c r="L218" i="21"/>
  <c r="M218" i="21"/>
  <c r="N218" i="21"/>
  <c r="O215" i="21"/>
  <c r="O214" i="21"/>
  <c r="O213" i="21"/>
  <c r="O210" i="21"/>
  <c r="O209" i="21"/>
  <c r="O207" i="21"/>
  <c r="O206" i="21"/>
  <c r="C208" i="21"/>
  <c r="O187" i="21"/>
  <c r="O186" i="21"/>
  <c r="O185" i="21"/>
  <c r="O182" i="21"/>
  <c r="O183" i="21"/>
  <c r="O181" i="21"/>
  <c r="E184" i="21"/>
  <c r="F184" i="21"/>
  <c r="G184" i="21"/>
  <c r="H184" i="21"/>
  <c r="I184" i="21"/>
  <c r="J184" i="21"/>
  <c r="K184" i="21"/>
  <c r="L184" i="21"/>
  <c r="M184" i="21"/>
  <c r="N184" i="21"/>
  <c r="E180" i="21"/>
  <c r="F180" i="21"/>
  <c r="G180" i="21"/>
  <c r="H180" i="21"/>
  <c r="I180" i="21"/>
  <c r="J180" i="21"/>
  <c r="K180" i="21"/>
  <c r="L180" i="21"/>
  <c r="M180" i="21"/>
  <c r="N180" i="21"/>
  <c r="O172" i="21"/>
  <c r="O173" i="21"/>
  <c r="O171" i="21"/>
  <c r="D170" i="21"/>
  <c r="E170" i="21"/>
  <c r="F170" i="21"/>
  <c r="G170" i="21"/>
  <c r="H170" i="21"/>
  <c r="I170" i="21"/>
  <c r="J170" i="21"/>
  <c r="K170" i="21"/>
  <c r="L170" i="21"/>
  <c r="M170" i="21"/>
  <c r="N170" i="21"/>
  <c r="D166" i="21"/>
  <c r="E166" i="21"/>
  <c r="F166" i="21"/>
  <c r="G166" i="21"/>
  <c r="H166" i="21"/>
  <c r="I166" i="21"/>
  <c r="J166" i="21"/>
  <c r="K166" i="21"/>
  <c r="L166" i="21"/>
  <c r="M166" i="21"/>
  <c r="N166" i="21"/>
  <c r="D155" i="21"/>
  <c r="E155" i="21"/>
  <c r="F155" i="21"/>
  <c r="G155" i="21"/>
  <c r="H155" i="21"/>
  <c r="I155" i="21"/>
  <c r="J155" i="21"/>
  <c r="K155" i="21"/>
  <c r="L155" i="21"/>
  <c r="M155" i="21"/>
  <c r="N155" i="21"/>
  <c r="D151" i="21"/>
  <c r="E151" i="21"/>
  <c r="F151" i="21"/>
  <c r="G151" i="21"/>
  <c r="H151" i="21"/>
  <c r="I151" i="21"/>
  <c r="J151" i="21"/>
  <c r="K151" i="21"/>
  <c r="L151" i="21"/>
  <c r="M151" i="21"/>
  <c r="N151" i="21"/>
  <c r="D147" i="21"/>
  <c r="E147" i="21"/>
  <c r="F147" i="21"/>
  <c r="G147" i="21"/>
  <c r="H147" i="21"/>
  <c r="I147" i="21"/>
  <c r="J147" i="21"/>
  <c r="K147" i="21"/>
  <c r="L147" i="21"/>
  <c r="M147" i="21"/>
  <c r="N147" i="21"/>
  <c r="C151" i="21"/>
  <c r="C147" i="21"/>
  <c r="O143" i="21"/>
  <c r="O144" i="21"/>
  <c r="O140" i="21"/>
  <c r="O139" i="21"/>
  <c r="O138" i="21"/>
  <c r="D137" i="21"/>
  <c r="E137" i="21"/>
  <c r="F137" i="21"/>
  <c r="G137" i="21"/>
  <c r="H137" i="21"/>
  <c r="I137" i="21"/>
  <c r="J137" i="21"/>
  <c r="K137" i="21"/>
  <c r="L137" i="21"/>
  <c r="M137" i="21"/>
  <c r="N137" i="21"/>
  <c r="O136" i="21"/>
  <c r="O132" i="21"/>
  <c r="O89" i="21"/>
  <c r="O90" i="21"/>
  <c r="O88" i="21"/>
  <c r="D87" i="21"/>
  <c r="E87" i="21"/>
  <c r="F87" i="21"/>
  <c r="G87" i="21"/>
  <c r="H87" i="21"/>
  <c r="I87" i="21"/>
  <c r="J87" i="21"/>
  <c r="K87" i="21"/>
  <c r="L87" i="21"/>
  <c r="M87" i="21"/>
  <c r="N87" i="21"/>
  <c r="O85" i="21"/>
  <c r="O84" i="21"/>
  <c r="D82" i="21"/>
  <c r="E82" i="21"/>
  <c r="F82" i="21"/>
  <c r="G82" i="21"/>
  <c r="H82" i="21"/>
  <c r="I82" i="21"/>
  <c r="J82" i="21"/>
  <c r="K82" i="21"/>
  <c r="L82" i="21"/>
  <c r="M82" i="21"/>
  <c r="N82" i="21"/>
  <c r="O78" i="21"/>
  <c r="O79" i="21"/>
  <c r="O80" i="21"/>
  <c r="O63" i="21"/>
  <c r="O57" i="21"/>
  <c r="O58" i="21"/>
  <c r="D55" i="21"/>
  <c r="E55" i="21"/>
  <c r="F55" i="21"/>
  <c r="G55" i="21"/>
  <c r="H55" i="21"/>
  <c r="I55" i="21"/>
  <c r="J55" i="21"/>
  <c r="K55" i="21"/>
  <c r="L55" i="21"/>
  <c r="M55" i="21"/>
  <c r="N55" i="21"/>
  <c r="O42" i="21"/>
  <c r="O212" i="22" l="1"/>
  <c r="O226" i="22"/>
  <c r="D142" i="22"/>
  <c r="H142" i="22"/>
  <c r="L142" i="22"/>
  <c r="O240" i="22"/>
  <c r="N142" i="22"/>
  <c r="J142" i="22"/>
  <c r="M146" i="21"/>
  <c r="E146" i="21"/>
  <c r="L146" i="21"/>
  <c r="K146" i="21"/>
  <c r="G146" i="21"/>
  <c r="I146" i="21"/>
  <c r="O133" i="22"/>
  <c r="O232" i="22"/>
  <c r="M142" i="22"/>
  <c r="E142" i="22"/>
  <c r="I142" i="22"/>
  <c r="N146" i="21"/>
  <c r="J146" i="21"/>
  <c r="F146" i="21"/>
  <c r="O170" i="21"/>
  <c r="H146" i="21"/>
  <c r="D146" i="21"/>
  <c r="O240" i="21"/>
  <c r="F142" i="22"/>
  <c r="O180" i="21"/>
  <c r="O184" i="21"/>
  <c r="O222" i="22"/>
  <c r="O218" i="22"/>
  <c r="G142" i="22"/>
  <c r="K142" i="22"/>
  <c r="O226" i="21"/>
  <c r="O87" i="21"/>
  <c r="O217" i="22" l="1"/>
  <c r="O22" i="22" l="1"/>
  <c r="O24" i="21"/>
  <c r="N23" i="21"/>
  <c r="M23" i="21"/>
  <c r="L23" i="21"/>
  <c r="K23" i="21"/>
  <c r="J23" i="21"/>
  <c r="I23" i="21"/>
  <c r="H23" i="21"/>
  <c r="G23" i="21"/>
  <c r="F23" i="21"/>
  <c r="E23" i="21"/>
  <c r="D23" i="21"/>
  <c r="C23" i="21"/>
  <c r="O23" i="21" l="1"/>
  <c r="N198" i="22"/>
  <c r="M198" i="22"/>
  <c r="L198" i="22"/>
  <c r="K198" i="22"/>
  <c r="J198" i="22"/>
  <c r="I198" i="22"/>
  <c r="H198" i="22"/>
  <c r="G198" i="22"/>
  <c r="F198" i="22"/>
  <c r="E198" i="22"/>
  <c r="D198" i="22"/>
  <c r="C198" i="22"/>
  <c r="C194" i="22"/>
  <c r="C189" i="22"/>
  <c r="O123" i="22"/>
  <c r="O122" i="22"/>
  <c r="O118" i="22"/>
  <c r="O117" i="22"/>
  <c r="O116" i="22"/>
  <c r="O111" i="22"/>
  <c r="O36" i="22"/>
  <c r="O30" i="22"/>
  <c r="N208" i="21"/>
  <c r="M208" i="21"/>
  <c r="L208" i="21"/>
  <c r="K208" i="21"/>
  <c r="J208" i="21"/>
  <c r="I208" i="21"/>
  <c r="H208" i="21"/>
  <c r="G208" i="21"/>
  <c r="F208" i="21"/>
  <c r="E208" i="21"/>
  <c r="D208" i="21"/>
  <c r="N198" i="21"/>
  <c r="M198" i="21"/>
  <c r="L198" i="21"/>
  <c r="K198" i="21"/>
  <c r="J198" i="21"/>
  <c r="I198" i="21"/>
  <c r="H198" i="21"/>
  <c r="G198" i="21"/>
  <c r="F198" i="21"/>
  <c r="E198" i="21"/>
  <c r="D198" i="21"/>
  <c r="C198" i="21"/>
  <c r="C194" i="21"/>
  <c r="C190" i="21"/>
  <c r="C170" i="21"/>
  <c r="O169" i="21"/>
  <c r="O168" i="21"/>
  <c r="O167" i="21"/>
  <c r="C166" i="21"/>
  <c r="O165" i="21"/>
  <c r="O164" i="21"/>
  <c r="O163" i="21"/>
  <c r="O137" i="21"/>
  <c r="C137" i="21"/>
  <c r="O126" i="21"/>
  <c r="O125" i="21"/>
  <c r="O122" i="21"/>
  <c r="O121" i="21"/>
  <c r="O120" i="21"/>
  <c r="O119" i="21"/>
  <c r="N118" i="21"/>
  <c r="M118" i="21"/>
  <c r="L118" i="21"/>
  <c r="K118" i="21"/>
  <c r="J118" i="21"/>
  <c r="I118" i="21"/>
  <c r="H118" i="21"/>
  <c r="G118" i="21"/>
  <c r="F118" i="21"/>
  <c r="E118" i="21"/>
  <c r="D118" i="21"/>
  <c r="C118" i="21"/>
  <c r="O114" i="21"/>
  <c r="O31" i="21"/>
  <c r="O115" i="22" l="1"/>
  <c r="O118" i="21"/>
  <c r="O166" i="21"/>
  <c r="C189" i="21"/>
  <c r="C188" i="22"/>
  <c r="N264" i="22" l="1"/>
  <c r="M264" i="22"/>
  <c r="L264" i="22"/>
  <c r="K264" i="22"/>
  <c r="J264" i="22"/>
  <c r="H264" i="22"/>
  <c r="G264" i="22"/>
  <c r="F264" i="22"/>
  <c r="D264" i="22"/>
  <c r="C254" i="22"/>
  <c r="N240" i="22"/>
  <c r="M240" i="22"/>
  <c r="L240" i="22"/>
  <c r="K240" i="22"/>
  <c r="J240" i="22"/>
  <c r="I240" i="22"/>
  <c r="H240" i="22"/>
  <c r="G240" i="22"/>
  <c r="F240" i="22"/>
  <c r="E240" i="22"/>
  <c r="D240" i="22"/>
  <c r="C240" i="22"/>
  <c r="O239" i="22"/>
  <c r="O238" i="22"/>
  <c r="O237" i="22"/>
  <c r="N236" i="22"/>
  <c r="N231" i="22" s="1"/>
  <c r="M236" i="22"/>
  <c r="M231" i="22" s="1"/>
  <c r="L236" i="22"/>
  <c r="L231" i="22" s="1"/>
  <c r="K236" i="22"/>
  <c r="K231" i="22" s="1"/>
  <c r="J236" i="22"/>
  <c r="J231" i="22" s="1"/>
  <c r="I236" i="22"/>
  <c r="I231" i="22" s="1"/>
  <c r="H236" i="22"/>
  <c r="H231" i="22" s="1"/>
  <c r="G236" i="22"/>
  <c r="G231" i="22" s="1"/>
  <c r="F236" i="22"/>
  <c r="F231" i="22" s="1"/>
  <c r="E236" i="22"/>
  <c r="E231" i="22" s="1"/>
  <c r="D236" i="22"/>
  <c r="D231" i="22" s="1"/>
  <c r="C236" i="22"/>
  <c r="N226" i="22"/>
  <c r="M226" i="22"/>
  <c r="L226" i="22"/>
  <c r="K226" i="22"/>
  <c r="J226" i="22"/>
  <c r="I226" i="22"/>
  <c r="H226" i="22"/>
  <c r="G226" i="22"/>
  <c r="F226" i="22"/>
  <c r="E226" i="22"/>
  <c r="D226" i="22"/>
  <c r="C226" i="22"/>
  <c r="N222" i="22"/>
  <c r="M222" i="22"/>
  <c r="M217" i="22" s="1"/>
  <c r="L222" i="22"/>
  <c r="L217" i="22" s="1"/>
  <c r="K222" i="22"/>
  <c r="J222" i="22"/>
  <c r="J217" i="22" s="1"/>
  <c r="I222" i="22"/>
  <c r="I217" i="22" s="1"/>
  <c r="H222" i="22"/>
  <c r="G222" i="22"/>
  <c r="F222" i="22"/>
  <c r="F217" i="22" s="1"/>
  <c r="E222" i="22"/>
  <c r="E217" i="22" s="1"/>
  <c r="D222" i="22"/>
  <c r="D217" i="22" s="1"/>
  <c r="C222" i="22"/>
  <c r="C217" i="22" s="1"/>
  <c r="N212" i="22"/>
  <c r="M212" i="22"/>
  <c r="L212" i="22"/>
  <c r="K212" i="22"/>
  <c r="H212" i="22"/>
  <c r="G212" i="22"/>
  <c r="F212" i="22"/>
  <c r="E212" i="22"/>
  <c r="D212" i="22"/>
  <c r="C212" i="22"/>
  <c r="O211" i="22"/>
  <c r="O210" i="22"/>
  <c r="C208" i="22"/>
  <c r="O207" i="22"/>
  <c r="O183" i="22"/>
  <c r="N183" i="22"/>
  <c r="M183" i="22"/>
  <c r="L183" i="22"/>
  <c r="O180" i="22"/>
  <c r="O172" i="22"/>
  <c r="O171" i="22"/>
  <c r="O170" i="22"/>
  <c r="O154" i="22"/>
  <c r="O153" i="22" s="1"/>
  <c r="C153" i="22"/>
  <c r="O149" i="22"/>
  <c r="O148" i="22" s="1"/>
  <c r="C148" i="22"/>
  <c r="O144" i="22"/>
  <c r="O143" i="22" s="1"/>
  <c r="O85" i="22"/>
  <c r="O84" i="22" s="1"/>
  <c r="O80" i="22"/>
  <c r="C69" i="22"/>
  <c r="O55" i="22"/>
  <c r="O54" i="22" s="1"/>
  <c r="C54" i="22"/>
  <c r="N264" i="21"/>
  <c r="M264" i="21"/>
  <c r="L264" i="21"/>
  <c r="K264" i="21"/>
  <c r="J264" i="21"/>
  <c r="I264" i="21"/>
  <c r="H264" i="21"/>
  <c r="G264" i="21"/>
  <c r="F264" i="21"/>
  <c r="E264" i="21"/>
  <c r="C264" i="21"/>
  <c r="C254" i="21"/>
  <c r="C240" i="21"/>
  <c r="O239" i="21"/>
  <c r="O238" i="21"/>
  <c r="O237" i="21"/>
  <c r="C236" i="21"/>
  <c r="O235" i="21"/>
  <c r="O234" i="21"/>
  <c r="C232" i="21"/>
  <c r="C226" i="21"/>
  <c r="O225" i="21"/>
  <c r="O224" i="21"/>
  <c r="O223" i="21"/>
  <c r="N222" i="21"/>
  <c r="M222" i="21"/>
  <c r="L222" i="21"/>
  <c r="K222" i="21"/>
  <c r="J222" i="21"/>
  <c r="I222" i="21"/>
  <c r="H222" i="21"/>
  <c r="G222" i="21"/>
  <c r="F222" i="21"/>
  <c r="E222" i="21"/>
  <c r="D222" i="21"/>
  <c r="C222" i="21"/>
  <c r="C218" i="21"/>
  <c r="O212" i="21"/>
  <c r="O211" i="21"/>
  <c r="C184" i="21"/>
  <c r="C180" i="21"/>
  <c r="C87" i="21"/>
  <c r="O83" i="21"/>
  <c r="C82" i="21"/>
  <c r="C71" i="21"/>
  <c r="O64" i="21"/>
  <c r="O56" i="21"/>
  <c r="C55" i="21"/>
  <c r="O43" i="21"/>
  <c r="O55" i="21" l="1"/>
  <c r="J217" i="21"/>
  <c r="E217" i="21"/>
  <c r="F217" i="21"/>
  <c r="M217" i="21"/>
  <c r="K217" i="21"/>
  <c r="L217" i="21"/>
  <c r="G217" i="21"/>
  <c r="H217" i="21"/>
  <c r="N217" i="21"/>
  <c r="I217" i="21"/>
  <c r="D217" i="21"/>
  <c r="H217" i="22"/>
  <c r="G217" i="22"/>
  <c r="K217" i="22"/>
  <c r="N217" i="22"/>
  <c r="O208" i="22"/>
  <c r="C231" i="22"/>
  <c r="O236" i="22"/>
  <c r="O231" i="22" s="1"/>
  <c r="M254" i="22"/>
  <c r="N254" i="22"/>
  <c r="C142" i="22"/>
  <c r="L254" i="22"/>
  <c r="C264" i="22"/>
  <c r="O265" i="22"/>
  <c r="O266" i="22"/>
  <c r="C217" i="21"/>
  <c r="O236" i="21"/>
  <c r="O266" i="21"/>
  <c r="O267" i="21"/>
  <c r="C282" i="21"/>
  <c r="C250" i="21"/>
  <c r="O142" i="22"/>
  <c r="O265" i="21"/>
  <c r="D264" i="21"/>
  <c r="O270" i="21"/>
  <c r="O271" i="21"/>
  <c r="O165" i="22"/>
  <c r="O79" i="22"/>
  <c r="O222" i="21"/>
  <c r="O218" i="21"/>
  <c r="O208" i="21"/>
  <c r="C231" i="21"/>
  <c r="O82" i="21"/>
  <c r="O179" i="22"/>
  <c r="C250" i="22"/>
  <c r="O169" i="22"/>
  <c r="E264" i="22"/>
  <c r="I264" i="22"/>
  <c r="O264" i="22" l="1"/>
  <c r="O217" i="21"/>
  <c r="C278" i="21"/>
  <c r="O264" i="21"/>
  <c r="C278" i="22"/>
  <c r="D232" i="21" l="1"/>
  <c r="D231" i="21" l="1"/>
  <c r="E232" i="21"/>
  <c r="E231" i="21" l="1"/>
  <c r="F232" i="21"/>
  <c r="F231" i="21" l="1"/>
  <c r="G232" i="21"/>
  <c r="G231" i="21" l="1"/>
  <c r="H232" i="21"/>
  <c r="H231" i="21" l="1"/>
  <c r="I232" i="21"/>
  <c r="I231" i="21" l="1"/>
  <c r="J232" i="21"/>
  <c r="J231" i="21" l="1"/>
  <c r="K232" i="21"/>
  <c r="K231" i="21" l="1"/>
  <c r="L232" i="21"/>
  <c r="L231" i="21" l="1"/>
  <c r="O158" i="21"/>
  <c r="O157" i="21"/>
  <c r="O156" i="21"/>
  <c r="C155" i="21"/>
  <c r="O154" i="21"/>
  <c r="O153" i="21"/>
  <c r="O152" i="21"/>
  <c r="O150" i="21"/>
  <c r="O149" i="21"/>
  <c r="O148" i="21"/>
  <c r="C146" i="21" l="1"/>
  <c r="O151" i="21"/>
  <c r="O155" i="21"/>
  <c r="O147" i="21"/>
  <c r="M232" i="21"/>
  <c r="M231" i="21" l="1"/>
  <c r="O146" i="21"/>
  <c r="N232" i="21" l="1"/>
  <c r="O233" i="21"/>
  <c r="N231" i="21" l="1"/>
  <c r="O232" i="21"/>
  <c r="C66" i="21"/>
  <c r="C176" i="21"/>
  <c r="C64" i="22"/>
  <c r="C175" i="22"/>
  <c r="C174" i="22" s="1"/>
  <c r="O231" i="21" l="1"/>
  <c r="C175" i="21"/>
  <c r="D194" i="21"/>
  <c r="D194" i="22" l="1"/>
  <c r="O20" i="21" l="1"/>
  <c r="N15" i="22"/>
  <c r="M15" i="22"/>
  <c r="L15" i="22"/>
  <c r="H16" i="22"/>
  <c r="H15" i="22" s="1"/>
  <c r="D16" i="22"/>
  <c r="D15" i="22" s="1"/>
  <c r="N16" i="21" l="1"/>
  <c r="E16" i="22"/>
  <c r="E15" i="22" s="1"/>
  <c r="G16" i="22"/>
  <c r="G15" i="22" s="1"/>
  <c r="M16" i="21"/>
  <c r="O19" i="21"/>
  <c r="C16" i="22"/>
  <c r="C15" i="22" s="1"/>
  <c r="O18" i="22"/>
  <c r="O19" i="22"/>
  <c r="O20" i="22"/>
  <c r="F16" i="22"/>
  <c r="F15" i="22" s="1"/>
  <c r="O18" i="21"/>
  <c r="L15" i="21"/>
  <c r="M15" i="21" l="1"/>
  <c r="N15" i="21"/>
  <c r="D16" i="21"/>
  <c r="E16" i="21"/>
  <c r="F16" i="21"/>
  <c r="G16" i="21"/>
  <c r="H16" i="21"/>
  <c r="I16" i="21"/>
  <c r="J16" i="21"/>
  <c r="K16" i="21"/>
  <c r="F15" i="21" l="1"/>
  <c r="K15" i="21"/>
  <c r="E15" i="21"/>
  <c r="J15" i="21"/>
  <c r="I15" i="21"/>
  <c r="H15" i="21"/>
  <c r="G15" i="21"/>
  <c r="D15" i="21"/>
  <c r="C16" i="21"/>
  <c r="O17" i="21"/>
  <c r="O16" i="21" l="1"/>
  <c r="C15" i="21"/>
  <c r="J16" i="22"/>
  <c r="J15" i="22" s="1"/>
  <c r="K16" i="22"/>
  <c r="K15" i="22" s="1"/>
  <c r="O15" i="21" l="1"/>
  <c r="I16" i="22"/>
  <c r="I15" i="22" s="1"/>
  <c r="O17" i="22"/>
  <c r="O16" i="22" s="1"/>
  <c r="O15" i="22" s="1"/>
  <c r="O270" i="22" l="1"/>
  <c r="J137" i="22" l="1"/>
  <c r="D137" i="22"/>
  <c r="J141" i="21"/>
  <c r="D141" i="21"/>
  <c r="F141" i="21"/>
  <c r="I137" i="22"/>
  <c r="I141" i="21"/>
  <c r="I45" i="21"/>
  <c r="N137" i="22"/>
  <c r="H137" i="22"/>
  <c r="N141" i="21"/>
  <c r="H141" i="21"/>
  <c r="M137" i="22"/>
  <c r="G137" i="22"/>
  <c r="M49" i="22"/>
  <c r="M44" i="22"/>
  <c r="M141" i="21"/>
  <c r="G141" i="21"/>
  <c r="L141" i="21"/>
  <c r="L137" i="22"/>
  <c r="F137" i="22"/>
  <c r="K137" i="22"/>
  <c r="E137" i="22"/>
  <c r="K141" i="21"/>
  <c r="E141" i="21"/>
  <c r="M59" i="22" l="1"/>
  <c r="D59" i="22"/>
  <c r="F45" i="21"/>
  <c r="E45" i="21"/>
  <c r="N44" i="22"/>
  <c r="N49" i="22"/>
  <c r="N59" i="22"/>
  <c r="D45" i="21"/>
  <c r="K45" i="21"/>
  <c r="H44" i="22"/>
  <c r="H49" i="22"/>
  <c r="H59" i="22"/>
  <c r="I50" i="21"/>
  <c r="E50" i="21"/>
  <c r="J45" i="21"/>
  <c r="K129" i="21"/>
  <c r="L159" i="22"/>
  <c r="L158" i="22" s="1"/>
  <c r="F161" i="21"/>
  <c r="O62" i="21"/>
  <c r="C44" i="22"/>
  <c r="O130" i="22"/>
  <c r="F34" i="21"/>
  <c r="L34" i="21"/>
  <c r="F129" i="21"/>
  <c r="E33" i="22"/>
  <c r="E44" i="22"/>
  <c r="E49" i="22"/>
  <c r="E59" i="22"/>
  <c r="E74" i="22"/>
  <c r="F39" i="22"/>
  <c r="F204" i="22"/>
  <c r="F203" i="22" s="1"/>
  <c r="M34" i="21"/>
  <c r="M40" i="21"/>
  <c r="M76" i="21"/>
  <c r="M161" i="21"/>
  <c r="M126" i="22"/>
  <c r="M125" i="22" s="1"/>
  <c r="M159" i="22"/>
  <c r="M158" i="22" s="1"/>
  <c r="H34" i="21"/>
  <c r="H40" i="21"/>
  <c r="H76" i="21"/>
  <c r="H161" i="21"/>
  <c r="H126" i="22"/>
  <c r="H125" i="22" s="1"/>
  <c r="H159" i="22"/>
  <c r="H158" i="22" s="1"/>
  <c r="F33" i="22"/>
  <c r="I33" i="22"/>
  <c r="I44" i="22"/>
  <c r="I49" i="22"/>
  <c r="I59" i="22"/>
  <c r="I74" i="22"/>
  <c r="L161" i="21"/>
  <c r="D33" i="22"/>
  <c r="D44" i="22"/>
  <c r="D49" i="22"/>
  <c r="D74" i="22"/>
  <c r="F40" i="21"/>
  <c r="K50" i="21"/>
  <c r="K204" i="21"/>
  <c r="G34" i="21"/>
  <c r="G76" i="21"/>
  <c r="G126" i="22"/>
  <c r="G125" i="22" s="1"/>
  <c r="O52" i="21"/>
  <c r="C74" i="22"/>
  <c r="F60" i="21"/>
  <c r="L60" i="21"/>
  <c r="L40" i="21"/>
  <c r="L45" i="21"/>
  <c r="K33" i="22"/>
  <c r="K44" i="22"/>
  <c r="K49" i="22"/>
  <c r="K59" i="22"/>
  <c r="K74" i="22"/>
  <c r="L39" i="22"/>
  <c r="L204" i="22"/>
  <c r="L203" i="22" s="1"/>
  <c r="G45" i="21"/>
  <c r="G50" i="21"/>
  <c r="G60" i="21"/>
  <c r="G129" i="21"/>
  <c r="G204" i="21"/>
  <c r="G39" i="22"/>
  <c r="G204" i="22"/>
  <c r="G203" i="22" s="1"/>
  <c r="N34" i="21"/>
  <c r="N40" i="21"/>
  <c r="N76" i="21"/>
  <c r="N161" i="21"/>
  <c r="N126" i="22"/>
  <c r="N125" i="22" s="1"/>
  <c r="N159" i="22"/>
  <c r="N158" i="22" s="1"/>
  <c r="C40" i="21"/>
  <c r="O48" i="21"/>
  <c r="O53" i="21"/>
  <c r="C76" i="21"/>
  <c r="O134" i="21"/>
  <c r="C161" i="21"/>
  <c r="O37" i="22"/>
  <c r="O46" i="22"/>
  <c r="O51" i="22"/>
  <c r="O61" i="22"/>
  <c r="O131" i="22"/>
  <c r="C159" i="22"/>
  <c r="C158" i="22" s="1"/>
  <c r="L33" i="22"/>
  <c r="J33" i="22"/>
  <c r="J44" i="22"/>
  <c r="J49" i="22"/>
  <c r="J59" i="22"/>
  <c r="J74" i="22"/>
  <c r="K204" i="22"/>
  <c r="K203" i="22" s="1"/>
  <c r="L126" i="22"/>
  <c r="L125" i="22" s="1"/>
  <c r="G40" i="21"/>
  <c r="G159" i="22"/>
  <c r="G158" i="22" s="1"/>
  <c r="N33" i="22"/>
  <c r="N74" i="22"/>
  <c r="O38" i="21"/>
  <c r="O133" i="21"/>
  <c r="C49" i="22"/>
  <c r="O138" i="22"/>
  <c r="O137" i="22" s="1"/>
  <c r="C137" i="22"/>
  <c r="F50" i="21"/>
  <c r="L50" i="21"/>
  <c r="L129" i="21"/>
  <c r="E40" i="21"/>
  <c r="E76" i="21"/>
  <c r="E161" i="21"/>
  <c r="E126" i="22"/>
  <c r="E125" i="22" s="1"/>
  <c r="E159" i="22"/>
  <c r="E158" i="22" s="1"/>
  <c r="F44" i="22"/>
  <c r="F49" i="22"/>
  <c r="F59" i="22"/>
  <c r="F74" i="22"/>
  <c r="M45" i="21"/>
  <c r="M50" i="21"/>
  <c r="M60" i="21"/>
  <c r="M129" i="21"/>
  <c r="M204" i="21"/>
  <c r="M39" i="22"/>
  <c r="M204" i="22"/>
  <c r="M203" i="22" s="1"/>
  <c r="H45" i="21"/>
  <c r="H50" i="21"/>
  <c r="H60" i="21"/>
  <c r="H129" i="21"/>
  <c r="H204" i="21"/>
  <c r="H39" i="22"/>
  <c r="H204" i="22"/>
  <c r="H203" i="22" s="1"/>
  <c r="I34" i="21"/>
  <c r="I40" i="21"/>
  <c r="I76" i="21"/>
  <c r="I161" i="21"/>
  <c r="I126" i="22"/>
  <c r="I125" i="22" s="1"/>
  <c r="I159" i="22"/>
  <c r="I158" i="22" s="1"/>
  <c r="D34" i="21"/>
  <c r="D40" i="21"/>
  <c r="D76" i="21"/>
  <c r="D161" i="21"/>
  <c r="D126" i="22"/>
  <c r="D125" i="22" s="1"/>
  <c r="D159" i="22"/>
  <c r="D158" i="22" s="1"/>
  <c r="K60" i="21"/>
  <c r="K39" i="22"/>
  <c r="G161" i="21"/>
  <c r="O47" i="21"/>
  <c r="O142" i="21"/>
  <c r="C141" i="21"/>
  <c r="C59" i="22"/>
  <c r="E34" i="21"/>
  <c r="F76" i="21"/>
  <c r="K34" i="21"/>
  <c r="K40" i="21"/>
  <c r="K76" i="21"/>
  <c r="K161" i="21"/>
  <c r="K126" i="22"/>
  <c r="K125" i="22" s="1"/>
  <c r="K159" i="22"/>
  <c r="K158" i="22" s="1"/>
  <c r="L44" i="22"/>
  <c r="L49" i="22"/>
  <c r="L59" i="22"/>
  <c r="L74" i="22"/>
  <c r="L204" i="21"/>
  <c r="G33" i="22"/>
  <c r="G44" i="22"/>
  <c r="G49" i="22"/>
  <c r="G59" i="22"/>
  <c r="G74" i="22"/>
  <c r="N45" i="21"/>
  <c r="N50" i="21"/>
  <c r="N60" i="21"/>
  <c r="N129" i="21"/>
  <c r="N204" i="21"/>
  <c r="N39" i="22"/>
  <c r="N204" i="22"/>
  <c r="N203" i="22" s="1"/>
  <c r="O37" i="21"/>
  <c r="C45" i="21"/>
  <c r="O46" i="21"/>
  <c r="C50" i="21"/>
  <c r="C60" i="21"/>
  <c r="O135" i="21"/>
  <c r="C204" i="21"/>
  <c r="C39" i="22"/>
  <c r="O47" i="22"/>
  <c r="O52" i="22"/>
  <c r="O62" i="22"/>
  <c r="O129" i="22"/>
  <c r="O132" i="22"/>
  <c r="C204" i="22"/>
  <c r="C203" i="22" s="1"/>
  <c r="J34" i="21"/>
  <c r="J40" i="21"/>
  <c r="J76" i="21"/>
  <c r="J161" i="21"/>
  <c r="J126" i="22"/>
  <c r="J125" i="22" s="1"/>
  <c r="J159" i="22"/>
  <c r="J158" i="22" s="1"/>
  <c r="L76" i="21"/>
  <c r="E60" i="21"/>
  <c r="E129" i="21"/>
  <c r="E204" i="21"/>
  <c r="E39" i="22"/>
  <c r="E204" i="22"/>
  <c r="E203" i="22" s="1"/>
  <c r="F126" i="22"/>
  <c r="F125" i="22" s="1"/>
  <c r="F159" i="22"/>
  <c r="F158" i="22" s="1"/>
  <c r="M33" i="22"/>
  <c r="M74" i="22"/>
  <c r="F204" i="21"/>
  <c r="H33" i="22"/>
  <c r="H74" i="22"/>
  <c r="I60" i="21"/>
  <c r="I129" i="21"/>
  <c r="I204" i="21"/>
  <c r="I39" i="22"/>
  <c r="I204" i="22"/>
  <c r="I203" i="22" s="1"/>
  <c r="D50" i="21"/>
  <c r="D60" i="21"/>
  <c r="D129" i="21"/>
  <c r="D204" i="21"/>
  <c r="D39" i="22"/>
  <c r="D204" i="22"/>
  <c r="D203" i="22" s="1"/>
  <c r="J50" i="21"/>
  <c r="J60" i="21"/>
  <c r="J129" i="21"/>
  <c r="J204" i="21"/>
  <c r="J39" i="22"/>
  <c r="J204" i="22"/>
  <c r="J203" i="22" s="1"/>
  <c r="C92" i="21"/>
  <c r="C246" i="21"/>
  <c r="C246" i="22"/>
  <c r="C245" i="22" s="1"/>
  <c r="C89" i="22"/>
  <c r="F203" i="21" l="1"/>
  <c r="G160" i="21"/>
  <c r="M203" i="21"/>
  <c r="G203" i="21"/>
  <c r="J203" i="21"/>
  <c r="J128" i="21"/>
  <c r="I128" i="21"/>
  <c r="E128" i="21"/>
  <c r="K160" i="21"/>
  <c r="L128" i="21"/>
  <c r="K128" i="21"/>
  <c r="F128" i="21"/>
  <c r="M128" i="21"/>
  <c r="M160" i="21"/>
  <c r="N203" i="21"/>
  <c r="K203" i="21"/>
  <c r="F160" i="21"/>
  <c r="E203" i="21"/>
  <c r="L203" i="21"/>
  <c r="G128" i="21"/>
  <c r="H160" i="21"/>
  <c r="O141" i="21"/>
  <c r="L160" i="21"/>
  <c r="H128" i="21"/>
  <c r="N160" i="21"/>
  <c r="I203" i="21"/>
  <c r="J160" i="21"/>
  <c r="N128" i="21"/>
  <c r="I160" i="21"/>
  <c r="H203" i="21"/>
  <c r="E160" i="21"/>
  <c r="D203" i="21"/>
  <c r="C203" i="21"/>
  <c r="D128" i="21"/>
  <c r="C245" i="21"/>
  <c r="C160" i="21"/>
  <c r="D160" i="21"/>
  <c r="O60" i="22"/>
  <c r="O59" i="22" s="1"/>
  <c r="O131" i="21"/>
  <c r="O35" i="22"/>
  <c r="O36" i="21"/>
  <c r="O50" i="22"/>
  <c r="O49" i="22" s="1"/>
  <c r="O75" i="22"/>
  <c r="O74" i="22" s="1"/>
  <c r="O128" i="22"/>
  <c r="O160" i="22"/>
  <c r="O159" i="22" s="1"/>
  <c r="O158" i="22" s="1"/>
  <c r="O127" i="22"/>
  <c r="O126" i="22" s="1"/>
  <c r="O125" i="22" s="1"/>
  <c r="C126" i="22"/>
  <c r="C125" i="22" s="1"/>
  <c r="O205" i="22"/>
  <c r="O204" i="22" s="1"/>
  <c r="O203" i="22" s="1"/>
  <c r="O40" i="22"/>
  <c r="O39" i="22" s="1"/>
  <c r="O162" i="21"/>
  <c r="O130" i="21"/>
  <c r="C129" i="21"/>
  <c r="O61" i="21"/>
  <c r="O35" i="21"/>
  <c r="C34" i="21"/>
  <c r="C33" i="22"/>
  <c r="O34" i="22"/>
  <c r="O33" i="22" s="1"/>
  <c r="O205" i="21"/>
  <c r="O51" i="21"/>
  <c r="O77" i="21"/>
  <c r="O45" i="22"/>
  <c r="O44" i="22" s="1"/>
  <c r="O41" i="21"/>
  <c r="O45" i="21"/>
  <c r="C99" i="22"/>
  <c r="C274" i="21"/>
  <c r="C274" i="22"/>
  <c r="C273" i="22" s="1"/>
  <c r="C102" i="21"/>
  <c r="O129" i="21" l="1"/>
  <c r="O60" i="21"/>
  <c r="O204" i="21"/>
  <c r="O40" i="21"/>
  <c r="O161" i="21"/>
  <c r="O50" i="21"/>
  <c r="O76" i="21"/>
  <c r="O34" i="21"/>
  <c r="C273" i="21"/>
  <c r="C128" i="21"/>
  <c r="D189" i="22"/>
  <c r="D188" i="22" s="1"/>
  <c r="D190" i="21"/>
  <c r="D69" i="22"/>
  <c r="D71" i="21"/>
  <c r="O160" i="21" l="1"/>
  <c r="O203" i="21"/>
  <c r="O128" i="21"/>
  <c r="D189" i="21"/>
  <c r="D246" i="21"/>
  <c r="J120" i="22" l="1"/>
  <c r="D120" i="22"/>
  <c r="K123" i="21"/>
  <c r="E123" i="21"/>
  <c r="K120" i="22"/>
  <c r="L123" i="21"/>
  <c r="I120" i="22"/>
  <c r="J123" i="21"/>
  <c r="D123" i="21"/>
  <c r="F120" i="22"/>
  <c r="G123" i="21"/>
  <c r="N120" i="22"/>
  <c r="H120" i="22"/>
  <c r="I123" i="21"/>
  <c r="I175" i="22"/>
  <c r="I174" i="22" s="1"/>
  <c r="L120" i="22"/>
  <c r="M123" i="21"/>
  <c r="H175" i="22"/>
  <c r="H174" i="22" s="1"/>
  <c r="E120" i="22"/>
  <c r="H176" i="21"/>
  <c r="F123" i="21"/>
  <c r="J175" i="22"/>
  <c r="J174" i="22" s="1"/>
  <c r="M120" i="22"/>
  <c r="G120" i="22"/>
  <c r="H64" i="22"/>
  <c r="N123" i="21"/>
  <c r="H123" i="21"/>
  <c r="H175" i="21" l="1"/>
  <c r="F64" i="22"/>
  <c r="I66" i="21"/>
  <c r="G66" i="21"/>
  <c r="F176" i="21"/>
  <c r="F66" i="21"/>
  <c r="I64" i="22"/>
  <c r="G175" i="22"/>
  <c r="G174" i="22" s="1"/>
  <c r="E107" i="22"/>
  <c r="E106" i="22" s="1"/>
  <c r="L107" i="22"/>
  <c r="L106" i="22" s="1"/>
  <c r="J110" i="21"/>
  <c r="O113" i="22"/>
  <c r="N176" i="21"/>
  <c r="E110" i="21"/>
  <c r="N27" i="22"/>
  <c r="K107" i="22"/>
  <c r="K106" i="22" s="1"/>
  <c r="N28" i="21"/>
  <c r="O67" i="22"/>
  <c r="H66" i="21"/>
  <c r="I176" i="21"/>
  <c r="E66" i="21"/>
  <c r="L176" i="21"/>
  <c r="I107" i="22"/>
  <c r="I106" i="22" s="1"/>
  <c r="F175" i="22"/>
  <c r="F174" i="22" s="1"/>
  <c r="K110" i="21"/>
  <c r="G176" i="21"/>
  <c r="D107" i="22"/>
  <c r="D106" i="22" s="1"/>
  <c r="H28" i="21"/>
  <c r="E28" i="21"/>
  <c r="O177" i="21"/>
  <c r="D27" i="22"/>
  <c r="O110" i="22"/>
  <c r="J107" i="22"/>
  <c r="J106" i="22" s="1"/>
  <c r="G64" i="22"/>
  <c r="I110" i="21"/>
  <c r="E176" i="21"/>
  <c r="H107" i="22"/>
  <c r="H106" i="22" s="1"/>
  <c r="E175" i="22"/>
  <c r="E174" i="22" s="1"/>
  <c r="I27" i="22"/>
  <c r="J64" i="22"/>
  <c r="L28" i="21"/>
  <c r="D28" i="21"/>
  <c r="E64" i="22"/>
  <c r="O124" i="21"/>
  <c r="C123" i="21"/>
  <c r="O69" i="21"/>
  <c r="O116" i="21"/>
  <c r="M66" i="21"/>
  <c r="G110" i="21"/>
  <c r="K66" i="21"/>
  <c r="O114" i="22"/>
  <c r="L175" i="22"/>
  <c r="L174" i="22" s="1"/>
  <c r="N175" i="22"/>
  <c r="N174" i="22" s="1"/>
  <c r="H110" i="21"/>
  <c r="D176" i="21"/>
  <c r="G107" i="22"/>
  <c r="G106" i="22" s="1"/>
  <c r="D175" i="22"/>
  <c r="D174" i="22" s="1"/>
  <c r="D66" i="21"/>
  <c r="O113" i="21"/>
  <c r="O117" i="21"/>
  <c r="K176" i="21"/>
  <c r="N107" i="22"/>
  <c r="N106" i="22" s="1"/>
  <c r="K175" i="22"/>
  <c r="K174" i="22" s="1"/>
  <c r="O178" i="22"/>
  <c r="G27" i="22"/>
  <c r="O112" i="22"/>
  <c r="O121" i="22"/>
  <c r="O120" i="22" s="1"/>
  <c r="C120" i="22"/>
  <c r="O179" i="21"/>
  <c r="J28" i="21"/>
  <c r="K64" i="22"/>
  <c r="M64" i="22"/>
  <c r="L27" i="22"/>
  <c r="D64" i="22"/>
  <c r="N110" i="21"/>
  <c r="J176" i="21"/>
  <c r="M107" i="22"/>
  <c r="M106" i="22" s="1"/>
  <c r="L110" i="21"/>
  <c r="G28" i="21"/>
  <c r="N64" i="22"/>
  <c r="F107" i="22"/>
  <c r="F106" i="22" s="1"/>
  <c r="D110" i="21"/>
  <c r="K28" i="21"/>
  <c r="J27" i="22"/>
  <c r="H27" i="22"/>
  <c r="I109" i="21" l="1"/>
  <c r="J109" i="21"/>
  <c r="J175" i="21"/>
  <c r="L175" i="21"/>
  <c r="N109" i="21"/>
  <c r="O123" i="21"/>
  <c r="G175" i="21"/>
  <c r="I175" i="21"/>
  <c r="E109" i="21"/>
  <c r="F175" i="21"/>
  <c r="K175" i="21"/>
  <c r="G109" i="21"/>
  <c r="K109" i="21"/>
  <c r="N175" i="21"/>
  <c r="L109" i="21"/>
  <c r="H109" i="21"/>
  <c r="E175" i="21"/>
  <c r="D175" i="21"/>
  <c r="D109" i="21"/>
  <c r="M27" i="22"/>
  <c r="M175" i="22"/>
  <c r="M174" i="22" s="1"/>
  <c r="J94" i="22"/>
  <c r="O112" i="21"/>
  <c r="O66" i="22"/>
  <c r="G97" i="21"/>
  <c r="J260" i="22"/>
  <c r="F97" i="21"/>
  <c r="O177" i="22"/>
  <c r="J260" i="21"/>
  <c r="O115" i="21"/>
  <c r="O31" i="22"/>
  <c r="O29" i="22"/>
  <c r="I260" i="21"/>
  <c r="O30" i="21"/>
  <c r="O178" i="21"/>
  <c r="O109" i="22"/>
  <c r="F27" i="22"/>
  <c r="O32" i="21"/>
  <c r="F110" i="21"/>
  <c r="G260" i="21"/>
  <c r="E94" i="22"/>
  <c r="E260" i="21"/>
  <c r="H97" i="21"/>
  <c r="O68" i="21"/>
  <c r="N66" i="21"/>
  <c r="O176" i="22"/>
  <c r="O175" i="22" s="1"/>
  <c r="O174" i="22" s="1"/>
  <c r="O100" i="21"/>
  <c r="O263" i="21"/>
  <c r="L260" i="22"/>
  <c r="O263" i="22"/>
  <c r="D260" i="22"/>
  <c r="O99" i="21"/>
  <c r="N260" i="21"/>
  <c r="H260" i="22"/>
  <c r="F94" i="22"/>
  <c r="D97" i="21"/>
  <c r="N97" i="21"/>
  <c r="O262" i="22"/>
  <c r="I94" i="22"/>
  <c r="G94" i="22"/>
  <c r="O262" i="21"/>
  <c r="N268" i="21"/>
  <c r="K268" i="21"/>
  <c r="I268" i="22"/>
  <c r="D260" i="21"/>
  <c r="L260" i="21"/>
  <c r="E268" i="21"/>
  <c r="F268" i="22"/>
  <c r="N268" i="22"/>
  <c r="G268" i="22"/>
  <c r="H268" i="22"/>
  <c r="K260" i="22"/>
  <c r="M97" i="21"/>
  <c r="D268" i="22"/>
  <c r="E268" i="22"/>
  <c r="I268" i="21"/>
  <c r="M268" i="21"/>
  <c r="K27" i="22"/>
  <c r="L64" i="22"/>
  <c r="L268" i="21"/>
  <c r="C268" i="22"/>
  <c r="F268" i="21"/>
  <c r="K268" i="22"/>
  <c r="I260" i="22"/>
  <c r="J268" i="22"/>
  <c r="M260" i="21"/>
  <c r="E260" i="22"/>
  <c r="O67" i="21"/>
  <c r="M176" i="21"/>
  <c r="O65" i="22"/>
  <c r="O111" i="21"/>
  <c r="C110" i="21"/>
  <c r="K260" i="21"/>
  <c r="M28" i="21"/>
  <c r="J66" i="21"/>
  <c r="M110" i="21"/>
  <c r="O29" i="21"/>
  <c r="C28" i="21"/>
  <c r="G268" i="21"/>
  <c r="C268" i="21"/>
  <c r="J97" i="21"/>
  <c r="J268" i="21"/>
  <c r="H260" i="21"/>
  <c r="M268" i="22"/>
  <c r="L94" i="22"/>
  <c r="H94" i="22"/>
  <c r="K97" i="21"/>
  <c r="C27" i="22"/>
  <c r="O28" i="22"/>
  <c r="D268" i="21"/>
  <c r="O96" i="22"/>
  <c r="O97" i="22"/>
  <c r="O108" i="22"/>
  <c r="O107" i="22" s="1"/>
  <c r="O106" i="22" s="1"/>
  <c r="C107" i="22"/>
  <c r="C106" i="22" s="1"/>
  <c r="I28" i="21"/>
  <c r="E27" i="22"/>
  <c r="L66" i="21"/>
  <c r="N260" i="22"/>
  <c r="L97" i="21"/>
  <c r="K94" i="22"/>
  <c r="L268" i="22"/>
  <c r="H268" i="21"/>
  <c r="N94" i="22"/>
  <c r="F28" i="21"/>
  <c r="M175" i="21" l="1"/>
  <c r="O176" i="21"/>
  <c r="M109" i="21"/>
  <c r="I259" i="21"/>
  <c r="F109" i="21"/>
  <c r="C109" i="21"/>
  <c r="J259" i="22"/>
  <c r="H259" i="22"/>
  <c r="L259" i="22"/>
  <c r="O27" i="22"/>
  <c r="O110" i="21"/>
  <c r="J259" i="21"/>
  <c r="O64" i="22"/>
  <c r="G259" i="21"/>
  <c r="K259" i="21"/>
  <c r="N259" i="21"/>
  <c r="E259" i="21"/>
  <c r="O28" i="21"/>
  <c r="H259" i="21"/>
  <c r="O66" i="21"/>
  <c r="D94" i="22"/>
  <c r="N259" i="22"/>
  <c r="E259" i="22"/>
  <c r="I259" i="22"/>
  <c r="O268" i="22"/>
  <c r="O269" i="21"/>
  <c r="O269" i="22"/>
  <c r="D259" i="22"/>
  <c r="L259" i="21"/>
  <c r="F260" i="22"/>
  <c r="F259" i="22" s="1"/>
  <c r="C260" i="22"/>
  <c r="G260" i="22"/>
  <c r="G259" i="22" s="1"/>
  <c r="D259" i="21"/>
  <c r="I97" i="21"/>
  <c r="C97" i="21"/>
  <c r="M259" i="21"/>
  <c r="M94" i="22"/>
  <c r="C260" i="21"/>
  <c r="K259" i="22"/>
  <c r="C94" i="22"/>
  <c r="F260" i="21"/>
  <c r="E97" i="21"/>
  <c r="M260" i="22"/>
  <c r="M259" i="22" s="1"/>
  <c r="F259" i="21" l="1"/>
  <c r="O109" i="21"/>
  <c r="O175" i="21"/>
  <c r="O268" i="21"/>
  <c r="C259" i="21"/>
  <c r="O95" i="22"/>
  <c r="O94" i="22" s="1"/>
  <c r="O261" i="22"/>
  <c r="O261" i="21"/>
  <c r="O98" i="21"/>
  <c r="O260" i="22"/>
  <c r="C259" i="22"/>
  <c r="O259" i="22" s="1"/>
  <c r="O260" i="21" l="1"/>
  <c r="O97" i="21"/>
  <c r="D246" i="22"/>
  <c r="D89" i="22"/>
  <c r="O259" i="21" l="1"/>
  <c r="D92" i="21"/>
  <c r="D274" i="22"/>
  <c r="D99" i="22"/>
  <c r="D274" i="21" l="1"/>
  <c r="D102" i="21"/>
  <c r="E69" i="22"/>
  <c r="E190" i="21"/>
  <c r="E71" i="21"/>
  <c r="E189" i="22"/>
  <c r="E89" i="22" l="1"/>
  <c r="E92" i="21"/>
  <c r="E246" i="22"/>
  <c r="E102" i="21" l="1"/>
  <c r="E274" i="22"/>
  <c r="E99" i="22"/>
  <c r="F189" i="22" l="1"/>
  <c r="F71" i="21"/>
  <c r="F69" i="22"/>
  <c r="F89" i="22" l="1"/>
  <c r="F92" i="21"/>
  <c r="F246" i="22"/>
  <c r="F102" i="21" l="1"/>
  <c r="F274" i="22"/>
  <c r="F99" i="22"/>
  <c r="G189" i="22" l="1"/>
  <c r="G71" i="21"/>
  <c r="G69" i="22"/>
  <c r="G92" i="21" l="1"/>
  <c r="G246" i="22"/>
  <c r="G89" i="22"/>
  <c r="G99" i="22" l="1"/>
  <c r="G274" i="22"/>
  <c r="G102" i="21"/>
  <c r="H71" i="21" l="1"/>
  <c r="H189" i="22"/>
  <c r="H69" i="22"/>
  <c r="H246" i="22" l="1"/>
  <c r="H89" i="22"/>
  <c r="H92" i="21"/>
  <c r="H274" i="22" l="1"/>
  <c r="H102" i="21"/>
  <c r="H99" i="22"/>
  <c r="I71" i="21" l="1"/>
  <c r="I69" i="22"/>
  <c r="I189" i="22"/>
  <c r="I92" i="21" l="1"/>
  <c r="I246" i="22"/>
  <c r="I89" i="22"/>
  <c r="I274" i="22" l="1"/>
  <c r="I99" i="22"/>
  <c r="I102" i="21"/>
  <c r="J189" i="22" l="1"/>
  <c r="J71" i="21"/>
  <c r="J69" i="22"/>
  <c r="J246" i="22" l="1"/>
  <c r="J89" i="22"/>
  <c r="J92" i="21"/>
  <c r="J99" i="22" l="1"/>
  <c r="J102" i="21"/>
  <c r="J274" i="22"/>
  <c r="K189" i="22" l="1"/>
  <c r="K71" i="21"/>
  <c r="K69" i="22"/>
  <c r="K92" i="21" l="1"/>
  <c r="K89" i="22"/>
  <c r="K246" i="22"/>
  <c r="K102" i="21" l="1"/>
  <c r="K274" i="22"/>
  <c r="K99" i="22"/>
  <c r="L189" i="22" l="1"/>
  <c r="L71" i="21"/>
  <c r="L69" i="22"/>
  <c r="L92" i="21" l="1"/>
  <c r="L89" i="22"/>
  <c r="L246" i="22"/>
  <c r="L274" i="22" l="1"/>
  <c r="L99" i="22"/>
  <c r="L102" i="21"/>
  <c r="M71" i="21" l="1"/>
  <c r="M69" i="22"/>
  <c r="M189" i="22"/>
  <c r="M89" i="22" l="1"/>
  <c r="M246" i="22"/>
  <c r="M92" i="21"/>
  <c r="M274" i="22" l="1"/>
  <c r="M99" i="22"/>
  <c r="M102" i="21"/>
  <c r="N69" i="22" l="1"/>
  <c r="N71" i="21"/>
  <c r="N189" i="22"/>
  <c r="N92" i="21" l="1"/>
  <c r="N246" i="22"/>
  <c r="N89" i="22"/>
  <c r="N102" i="21" l="1"/>
  <c r="N274" i="22"/>
  <c r="N99" i="22"/>
  <c r="D250" i="22" l="1"/>
  <c r="D245" i="22" s="1"/>
  <c r="D278" i="22" l="1"/>
  <c r="D273" i="22" s="1"/>
  <c r="E250" i="22" l="1"/>
  <c r="E245" i="22" s="1"/>
  <c r="E194" i="22"/>
  <c r="E188" i="22" s="1"/>
  <c r="E278" i="22" l="1"/>
  <c r="E273" i="22" s="1"/>
  <c r="F250" i="22" l="1"/>
  <c r="F245" i="22" s="1"/>
  <c r="F194" i="22"/>
  <c r="F188" i="22" s="1"/>
  <c r="F278" i="22" l="1"/>
  <c r="F273" i="22" s="1"/>
  <c r="G250" i="22" l="1"/>
  <c r="G245" i="22" s="1"/>
  <c r="G194" i="22"/>
  <c r="G188" i="22" s="1"/>
  <c r="G278" i="22" l="1"/>
  <c r="G273" i="22" s="1"/>
  <c r="H250" i="22" l="1"/>
  <c r="H245" i="22" s="1"/>
  <c r="H194" i="22"/>
  <c r="H188" i="22" s="1"/>
  <c r="H278" i="22" l="1"/>
  <c r="H273" i="22" s="1"/>
  <c r="I194" i="22" l="1"/>
  <c r="I188" i="22" s="1"/>
  <c r="I250" i="22" l="1"/>
  <c r="I245" i="22" s="1"/>
  <c r="I278" i="22" l="1"/>
  <c r="I273" i="22" s="1"/>
  <c r="J194" i="22" l="1"/>
  <c r="J188" i="22" s="1"/>
  <c r="J278" i="22" l="1"/>
  <c r="J273" i="22" s="1"/>
  <c r="J250" i="22"/>
  <c r="J245" i="22" s="1"/>
  <c r="K250" i="22" l="1"/>
  <c r="K245" i="22" s="1"/>
  <c r="K194" i="22"/>
  <c r="K188" i="22" s="1"/>
  <c r="K278" i="22"/>
  <c r="K273" i="22" s="1"/>
  <c r="L194" i="22" l="1"/>
  <c r="L188" i="22" s="1"/>
  <c r="L250" i="22"/>
  <c r="L245" i="22" s="1"/>
  <c r="L278" i="22" l="1"/>
  <c r="L273" i="22" s="1"/>
  <c r="M250" i="22" l="1"/>
  <c r="M245" i="22" s="1"/>
  <c r="M194" i="22"/>
  <c r="M188" i="22" s="1"/>
  <c r="M278" i="22" l="1"/>
  <c r="M273" i="22" s="1"/>
  <c r="N194" i="22" l="1"/>
  <c r="N188" i="22" s="1"/>
  <c r="N250" i="22"/>
  <c r="N245" i="22" s="1"/>
  <c r="N278" i="22" l="1"/>
  <c r="N273" i="22" s="1"/>
  <c r="D250" i="21" l="1"/>
  <c r="D245" i="21" l="1"/>
  <c r="D278" i="21" l="1"/>
  <c r="E194" i="21"/>
  <c r="E189" i="21" l="1"/>
  <c r="E250" i="21"/>
  <c r="D273" i="21"/>
  <c r="E278" i="21" l="1"/>
  <c r="F194" i="21" l="1"/>
  <c r="F250" i="21" l="1"/>
  <c r="G194" i="21"/>
  <c r="F278" i="21" l="1"/>
  <c r="G250" i="21" l="1"/>
  <c r="G278" i="21" l="1"/>
  <c r="H194" i="21" l="1"/>
  <c r="H250" i="21"/>
  <c r="H278" i="21" l="1"/>
  <c r="I194" i="21" l="1"/>
  <c r="I250" i="21" l="1"/>
  <c r="I278" i="21" l="1"/>
  <c r="J194" i="21" l="1"/>
  <c r="J250" i="21" l="1"/>
  <c r="J278" i="21" l="1"/>
  <c r="K194" i="21" l="1"/>
  <c r="K250" i="21"/>
  <c r="K278" i="21" l="1"/>
  <c r="L194" i="21"/>
  <c r="L250" i="21" l="1"/>
  <c r="L278" i="21" l="1"/>
  <c r="M194" i="21"/>
  <c r="M278" i="21" l="1"/>
  <c r="M250" i="21"/>
  <c r="N194" i="21"/>
  <c r="N250" i="21" l="1"/>
  <c r="N278" i="21" l="1"/>
  <c r="E246" i="21" l="1"/>
  <c r="E245" i="21" l="1"/>
  <c r="E274" i="21"/>
  <c r="E273" i="21" l="1"/>
  <c r="F190" i="21"/>
  <c r="F189" i="21" l="1"/>
  <c r="F246" i="21"/>
  <c r="F245" i="21" l="1"/>
  <c r="F274" i="21"/>
  <c r="F273" i="21" l="1"/>
  <c r="G190" i="21"/>
  <c r="G189" i="21" l="1"/>
  <c r="G246" i="21"/>
  <c r="G245" i="21" l="1"/>
  <c r="G274" i="21"/>
  <c r="G273" i="21" l="1"/>
  <c r="H190" i="21"/>
  <c r="H189" i="21" l="1"/>
  <c r="H246" i="21"/>
  <c r="H245" i="21" l="1"/>
  <c r="H274" i="21"/>
  <c r="H273" i="21" l="1"/>
  <c r="I190" i="21"/>
  <c r="I189" i="21" l="1"/>
  <c r="I246" i="21"/>
  <c r="I245" i="21" l="1"/>
  <c r="I274" i="21"/>
  <c r="I273" i="21" l="1"/>
  <c r="J190" i="21"/>
  <c r="J189" i="21" l="1"/>
  <c r="J246" i="21"/>
  <c r="J245" i="21" l="1"/>
  <c r="J274" i="21"/>
  <c r="J273" i="21" l="1"/>
  <c r="K190" i="21"/>
  <c r="K189" i="21" l="1"/>
  <c r="K246" i="21"/>
  <c r="K245" i="21" l="1"/>
  <c r="K274" i="21"/>
  <c r="K273" i="21" l="1"/>
  <c r="L190" i="21"/>
  <c r="L189" i="21" l="1"/>
  <c r="L246" i="21"/>
  <c r="L245" i="21" l="1"/>
  <c r="L274" i="21"/>
  <c r="L273" i="21" l="1"/>
  <c r="M190" i="21"/>
  <c r="M189" i="21" l="1"/>
  <c r="M246" i="21"/>
  <c r="M245" i="21" l="1"/>
  <c r="M274" i="21"/>
  <c r="M273" i="21" l="1"/>
  <c r="N190" i="21"/>
  <c r="N189" i="21" l="1"/>
  <c r="N246" i="21"/>
  <c r="N245" i="21" l="1"/>
  <c r="N274" i="21"/>
  <c r="N273" i="21" l="1"/>
</calcChain>
</file>

<file path=xl/sharedStrings.xml><?xml version="1.0" encoding="utf-8"?>
<sst xmlns="http://schemas.openxmlformats.org/spreadsheetml/2006/main" count="518" uniqueCount="79">
  <si>
    <t>PRINCIPAL</t>
  </si>
  <si>
    <t>FEB</t>
  </si>
  <si>
    <t>MAR</t>
  </si>
  <si>
    <t>MAY</t>
  </si>
  <si>
    <t>JUN</t>
  </si>
  <si>
    <t>JUL</t>
  </si>
  <si>
    <t>Total</t>
  </si>
  <si>
    <t>CONCEPTS</t>
  </si>
  <si>
    <t>JAN</t>
  </si>
  <si>
    <t>APR</t>
  </si>
  <si>
    <t>DISBURSEMENTS</t>
  </si>
  <si>
    <t>I.- Disbursements</t>
  </si>
  <si>
    <t>Central Government</t>
  </si>
  <si>
    <t>Investment Projects</t>
  </si>
  <si>
    <t xml:space="preserve">           Of which : Capitalized interests and commissions</t>
  </si>
  <si>
    <t>Rest of the Non Financial Public Sector</t>
  </si>
  <si>
    <t>II.- Regular principal maturities</t>
  </si>
  <si>
    <t>Of which: Bonds</t>
  </si>
  <si>
    <t xml:space="preserve">   Guaranteed Private Sector</t>
  </si>
  <si>
    <t>III.- Principal payments of the period</t>
  </si>
  <si>
    <t>INTERESTS</t>
  </si>
  <si>
    <t xml:space="preserve">    Central Government</t>
  </si>
  <si>
    <t xml:space="preserve">    Interests</t>
  </si>
  <si>
    <t xml:space="preserve">    Moratory Interests</t>
  </si>
  <si>
    <t xml:space="preserve">    Comissions</t>
  </si>
  <si>
    <t xml:space="preserve">    Rest of the Non Financial Public Sector</t>
  </si>
  <si>
    <t xml:space="preserve">     Guaranteed Private Sector</t>
  </si>
  <si>
    <t xml:space="preserve">    Interest</t>
  </si>
  <si>
    <t>Notes</t>
  </si>
  <si>
    <t>AUG</t>
  </si>
  <si>
    <t>SEP</t>
  </si>
  <si>
    <t>OCT</t>
  </si>
  <si>
    <t>NOV</t>
  </si>
  <si>
    <t>DEC</t>
  </si>
  <si>
    <t>IV.- Prepayment of Principal of the period</t>
  </si>
  <si>
    <t>Of which: Capitalized Interests</t>
  </si>
  <si>
    <t>Comissions</t>
  </si>
  <si>
    <t>Interests</t>
  </si>
  <si>
    <t>Moratory Interests</t>
  </si>
  <si>
    <t xml:space="preserve">Preliminary Figures in Million of United States Dollars (USD) </t>
  </si>
  <si>
    <t>Budget Support (Including Petrocaribe)</t>
  </si>
  <si>
    <r>
      <t xml:space="preserve">Rest of the Non Financial Public Sector </t>
    </r>
    <r>
      <rPr>
        <vertAlign val="superscript"/>
        <sz val="11"/>
        <color indexed="10"/>
        <rFont val="Arial"/>
        <family val="2"/>
      </rPr>
      <t>/1</t>
    </r>
  </si>
  <si>
    <t xml:space="preserve">Preliminary Figures in Million of Dominican Peso (DOP) </t>
  </si>
  <si>
    <t>Of which: Capitalized</t>
  </si>
  <si>
    <t>Comissions Capitalized</t>
  </si>
  <si>
    <t xml:space="preserve">Central Government </t>
  </si>
  <si>
    <t xml:space="preserve">Accrued of interest for prepayment of principal </t>
  </si>
  <si>
    <t xml:space="preserve">    Discount Interest </t>
  </si>
  <si>
    <t>V.- Credit Assignment Agreement</t>
  </si>
  <si>
    <t>VI.- Discount of Principal</t>
  </si>
  <si>
    <t>VII.- Renegotiations of Principal of the period</t>
  </si>
  <si>
    <t>VIII.- Principal Waivers of the period</t>
  </si>
  <si>
    <t>IX.- New principal of the period arrears (Unpaid maturities)</t>
  </si>
  <si>
    <t>X.-Principal arrears at the begining of the period</t>
  </si>
  <si>
    <t>XI.-  Payments of the Principal delays at the begining of the period</t>
  </si>
  <si>
    <t>XII.- Renegotiations of Principal of previous periods</t>
  </si>
  <si>
    <t>XIII.-  Principal Waivers of previous periods</t>
  </si>
  <si>
    <t>XIV.-   Pending arrears of Principal of previous periods</t>
  </si>
  <si>
    <t xml:space="preserve">XV.- Principal exchange rate adjustments </t>
  </si>
  <si>
    <t>XVI.- Principal arrears at the end of the period</t>
  </si>
  <si>
    <t>XVII- Regular Interest maturities</t>
  </si>
  <si>
    <t>XVIII.- Interest payments of the period</t>
  </si>
  <si>
    <t>XIX.- Renegotiations of Interest of the period</t>
  </si>
  <si>
    <t>XX.- Interest Waivers of the period</t>
  </si>
  <si>
    <t>XXI.- New Interest of the period arrears (Unpaid maturities)</t>
  </si>
  <si>
    <t>XXII.- Interest arrears at the begining of the period</t>
  </si>
  <si>
    <t>XXIII.- Payments of the Interest dalays at the begining of the period</t>
  </si>
  <si>
    <t>XXIV.- Renegotiations of Interest of previous periods</t>
  </si>
  <si>
    <t>XXV.- Interest Waivers of previous periods</t>
  </si>
  <si>
    <t>XXVI.- Pending arrears of Interest of previous periods</t>
  </si>
  <si>
    <t xml:space="preserve">XXVII.- Interest exchange rate adjustments </t>
  </si>
  <si>
    <t>XXVIII.- Interest arrears at the end of the period</t>
  </si>
  <si>
    <t>XXVI.- Interest Waivers of previous periods</t>
  </si>
  <si>
    <t xml:space="preserve">2/ Some lines do not present the total amount, because it shows a stock in a specific time.  </t>
  </si>
  <si>
    <t>.</t>
  </si>
  <si>
    <t>1/ The authorities carried out an exercise to verify the validity of the claims made by suppliers of Compañía Dominicana de Empresas de Eléctricas Estatales (CDEEE) for approximately US$6.0MM of arrears from the year 1980. The exercise showed that the claims are invalid, so the staff recommended to take out these amounts from the debt system. Currently these arrears are kept in our database until procedure for removal is defined.</t>
  </si>
  <si>
    <t>3/ The amounts in arrear at the end of the period, corresponds to the creditors PDVSA and Banco Central de Venezuela (BCV), because of the sanctions imposed by the United States to Venezuela.</t>
  </si>
  <si>
    <t>Evolution of the External Public Debt of the Non-Financial Public Sector January - December 2021</t>
  </si>
  <si>
    <t>1/ The authorities carried out an exercise to verify the validity of the claims made by suppliers of Compañía Dominicana de Empresas de Eléctricas Estatales (CDEEE) of arrears from the year 1980. The exercise showed that the claims are invalid, so the staff recommended to take out these amounts from the debt system. Currently these arrears are kept in our database until procedure for removal is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</si>
</sst>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0_);_(* \(#,##0.0000\);_(* &quot;-&quot;??_);_(@_)"/>
    <numFmt numFmtId="166" formatCode="&quot;   &quot;@"/>
    <numFmt numFmtId="167" formatCode="&quot;      &quot;@"/>
    <numFmt numFmtId="168" formatCode="&quot;         &quot;@"/>
    <numFmt numFmtId="169" formatCode="&quot;            &quot;@"/>
    <numFmt numFmtId="170" formatCode="&quot;               &quot;@"/>
    <numFmt numFmtId="171" formatCode="[&gt;=0.05]#,##0.0;[&lt;=-0.05]\-#,##0.0;?0.0"/>
    <numFmt numFmtId="172" formatCode="[Black]#,##0.0;[Black]\-#,##0.0;;"/>
    <numFmt numFmtId="173" formatCode="[Black][&gt;0.05]#,##0.0;[Black][&lt;-0.05]\-#,##0.0;;"/>
    <numFmt numFmtId="174" formatCode="[Black][&gt;0.5]#,##0;[Black][&lt;-0.5]\-#,##0;;"/>
    <numFmt numFmtId="175" formatCode="_(* #,##0.00000_);_(* \(#,##0.00000\);_(* &quot;-&quot;??_);_(@_)"/>
    <numFmt numFmtId="176" formatCode="_(* #,##0.0_);_(* \(#,##0.0\);_(* &quot;-&quot;??_);_(@_)"/>
  </numFmts>
  <fonts count="53">
    <font>
      <sz val="10"/>
      <name val="Arial"/>
    </font>
    <font>
      <sz val="10"/>
      <color theme="1"/>
      <name val="Arial"/>
      <family val="2"/>
    </font>
    <font>
      <sz val="11"/>
      <color theme="1"/>
      <name val="Arial"/>
      <family val="2"/>
    </font>
    <font>
      <sz val="11"/>
      <color theme="1"/>
      <name val="Arial"/>
      <family val="2"/>
    </font>
    <font>
      <sz val="10"/>
      <name val="Arial"/>
      <family val="2"/>
    </font>
    <font>
      <b/>
      <sz val="11"/>
      <name val="Arial"/>
      <family val="2"/>
    </font>
    <font>
      <sz val="11"/>
      <name val="Arial"/>
      <family val="2"/>
    </font>
    <font>
      <sz val="10"/>
      <name val="Arial"/>
      <family val="2"/>
    </font>
    <font>
      <sz val="10"/>
      <name val="MS Sans Serif"/>
      <family val="2"/>
    </font>
    <font>
      <sz val="9"/>
      <name val="Times New Roman"/>
      <family val="1"/>
    </font>
    <font>
      <sz val="8"/>
      <color indexed="12"/>
      <name val="Helv"/>
    </font>
    <font>
      <sz val="10"/>
      <name val="Geneva"/>
      <family val="2"/>
    </font>
    <font>
      <sz val="8"/>
      <color indexed="8"/>
      <name val="Helv"/>
    </font>
    <font>
      <sz val="10"/>
      <name val="Times New Roman"/>
      <family val="1"/>
    </font>
    <font>
      <sz val="10"/>
      <name val="Tms Rmn"/>
    </font>
    <font>
      <sz val="10"/>
      <color indexed="10"/>
      <name val="MS Sans Serif"/>
      <family val="2"/>
    </font>
    <font>
      <sz val="8"/>
      <name val="Helv"/>
    </font>
    <font>
      <sz val="10"/>
      <name val="Arial"/>
      <family val="2"/>
    </font>
    <font>
      <b/>
      <sz val="12"/>
      <name val="Arial"/>
      <family val="2"/>
    </font>
    <font>
      <b/>
      <sz val="13"/>
      <color indexed="8"/>
      <name val="Arial"/>
      <family val="2"/>
    </font>
    <font>
      <sz val="11"/>
      <color indexed="8"/>
      <name val="Calibri"/>
      <family val="2"/>
    </font>
    <font>
      <b/>
      <sz val="14"/>
      <name val="Arial"/>
      <family val="2"/>
    </font>
    <font>
      <i/>
      <sz val="11"/>
      <name val="Arial"/>
      <family val="2"/>
    </font>
    <font>
      <sz val="13"/>
      <name val="Arial"/>
      <family val="2"/>
    </font>
    <font>
      <b/>
      <i/>
      <sz val="11"/>
      <name val="Arial"/>
      <family val="2"/>
    </font>
    <font>
      <vertAlign val="superscript"/>
      <sz val="11"/>
      <color indexed="10"/>
      <name val="Arial"/>
      <family val="2"/>
    </font>
    <font>
      <sz val="11"/>
      <color theme="1"/>
      <name val="Calibri"/>
      <family val="2"/>
      <scheme val="minor"/>
    </font>
    <font>
      <sz val="11"/>
      <color theme="1"/>
      <name val="Arial"/>
      <family val="2"/>
    </font>
    <font>
      <i/>
      <sz val="11"/>
      <color theme="1"/>
      <name val="Arial"/>
      <family val="2"/>
    </font>
    <font>
      <b/>
      <sz val="11"/>
      <color theme="1"/>
      <name val="Arial"/>
      <family val="2"/>
    </font>
    <font>
      <b/>
      <sz val="11"/>
      <color rgb="FFFF0000"/>
      <name val="Arial"/>
      <family val="2"/>
    </font>
    <font>
      <sz val="11"/>
      <color rgb="FF00B0F0"/>
      <name val="Arial"/>
      <family val="2"/>
    </font>
    <font>
      <sz val="10"/>
      <color theme="1"/>
      <name val="Arial"/>
      <family val="2"/>
    </font>
    <font>
      <b/>
      <sz val="11"/>
      <color theme="0"/>
      <name val="Calibri"/>
      <family val="2"/>
      <scheme val="minor"/>
    </font>
    <font>
      <sz val="11"/>
      <color theme="0"/>
      <name val="Calibri"/>
      <family val="2"/>
      <scheme val="minor"/>
    </font>
    <font>
      <sz val="11"/>
      <color rgb="FFFF0000"/>
      <name val="Calibri"/>
      <family val="2"/>
      <scheme val="minor"/>
    </font>
    <font>
      <b/>
      <sz val="11"/>
      <color theme="1"/>
      <name val="Calibri"/>
      <family val="2"/>
      <scheme val="minor"/>
    </font>
    <font>
      <b/>
      <sz val="11"/>
      <color rgb="FF00B0F0"/>
      <name val="Arial"/>
      <family val="2"/>
    </font>
    <font>
      <i/>
      <sz val="11"/>
      <color rgb="FF00B0F0"/>
      <name val="Arial"/>
      <family val="2"/>
    </font>
    <font>
      <b/>
      <i/>
      <sz val="11"/>
      <color rgb="FF00B0F0"/>
      <name val="Arial"/>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i/>
      <u/>
      <sz val="11"/>
      <color theme="1"/>
      <name val="Arial"/>
      <family val="2"/>
    </font>
    <font>
      <b/>
      <sz val="11"/>
      <color theme="0"/>
      <name val="Arial"/>
      <family val="2"/>
    </font>
  </fonts>
  <fills count="37">
    <fill>
      <patternFill patternType="none"/>
    </fill>
    <fill>
      <patternFill patternType="gray125"/>
    </fill>
    <fill>
      <patternFill patternType="solid">
        <fgColor indexed="22"/>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6365C"/>
        <bgColor indexed="64"/>
      </patternFill>
    </fill>
    <fill>
      <patternFill patternType="solid">
        <fgColor rgb="FFC5D9F1"/>
        <bgColor indexed="64"/>
      </patternFill>
    </fill>
    <fill>
      <patternFill patternType="solid">
        <fgColor rgb="FFDCE6F1"/>
        <bgColor indexed="64"/>
      </patternFill>
    </fill>
  </fills>
  <borders count="25">
    <border>
      <left/>
      <right/>
      <top/>
      <bottom/>
      <diagonal/>
    </border>
    <border>
      <left style="thin">
        <color indexed="64"/>
      </left>
      <right style="thin">
        <color indexed="64"/>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70">
    <xf numFmtId="0" fontId="0" fillId="0" borderId="0"/>
    <xf numFmtId="166"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0" fontId="10" fillId="0" borderId="1">
      <protection hidden="1"/>
    </xf>
    <xf numFmtId="0" fontId="11" fillId="2" borderId="1" applyNumberFormat="0" applyFont="0" applyBorder="0" applyAlignment="0" applyProtection="0">
      <protection hidden="1"/>
    </xf>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4" fontId="9" fillId="0" borderId="0" applyFont="0" applyFill="0" applyBorder="0" applyAlignment="0" applyProtection="0"/>
    <xf numFmtId="3" fontId="9" fillId="0" borderId="0" applyFont="0" applyFill="0" applyBorder="0" applyAlignment="0" applyProtection="0"/>
    <xf numFmtId="0" fontId="12" fillId="0" borderId="1">
      <alignment horizontal="left"/>
      <protection locked="0"/>
    </xf>
    <xf numFmtId="43" fontId="7"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1" fontId="13" fillId="0" borderId="0" applyFill="0" applyBorder="0" applyAlignment="0" applyProtection="0">
      <alignment horizontal="right"/>
    </xf>
    <xf numFmtId="171" fontId="13" fillId="0" borderId="0" applyFill="0" applyBorder="0" applyAlignment="0" applyProtection="0">
      <alignment horizontal="right"/>
    </xf>
    <xf numFmtId="171" fontId="13" fillId="0" borderId="0" applyFill="0" applyBorder="0" applyAlignment="0" applyProtection="0">
      <alignment horizontal="right"/>
    </xf>
    <xf numFmtId="0" fontId="26" fillId="3"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172" fontId="13"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9" fontId="7" fillId="0" borderId="0" applyFont="0" applyFill="0" applyBorder="0" applyAlignment="0" applyProtection="0"/>
    <xf numFmtId="0" fontId="9" fillId="0" borderId="0"/>
    <xf numFmtId="0" fontId="15" fillId="0" borderId="1" applyNumberFormat="0" applyFill="0" applyBorder="0" applyAlignment="0" applyProtection="0">
      <protection hidden="1"/>
    </xf>
    <xf numFmtId="0" fontId="16" fillId="2" borderId="1"/>
    <xf numFmtId="0" fontId="4" fillId="0" borderId="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40" fillId="5" borderId="0" applyNumberFormat="0" applyBorder="0" applyAlignment="0" applyProtection="0"/>
    <xf numFmtId="0" fontId="41" fillId="8" borderId="20" applyNumberFormat="0" applyAlignment="0" applyProtection="0"/>
    <xf numFmtId="0" fontId="33" fillId="9" borderId="2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7" borderId="20" applyNumberFormat="0" applyAlignment="0" applyProtection="0"/>
    <xf numFmtId="0" fontId="48" fillId="0" borderId="22" applyNumberFormat="0" applyFill="0" applyAlignment="0" applyProtection="0"/>
    <xf numFmtId="43" fontId="4" fillId="0" borderId="0" applyFont="0" applyFill="0" applyBorder="0" applyAlignment="0" applyProtection="0"/>
    <xf numFmtId="0" fontId="4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8" borderId="2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24" applyNumberFormat="0" applyFill="0" applyAlignment="0" applyProtection="0"/>
    <xf numFmtId="0" fontId="3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43" fontId="26" fillId="0" borderId="0" applyFont="0" applyFill="0" applyBorder="0" applyAlignment="0" applyProtection="0"/>
    <xf numFmtId="0" fontId="26" fillId="3" borderId="16" applyNumberFormat="0" applyFont="0" applyAlignment="0" applyProtection="0"/>
    <xf numFmtId="43" fontId="26" fillId="0" borderId="0" applyFont="0" applyFill="0" applyBorder="0" applyAlignment="0" applyProtection="0"/>
  </cellStyleXfs>
  <cellXfs count="196">
    <xf numFmtId="0" fontId="0" fillId="0" borderId="0" xfId="0"/>
    <xf numFmtId="0" fontId="27" fillId="0" borderId="0" xfId="0" applyFont="1" applyFill="1" applyBorder="1" applyAlignment="1">
      <alignment horizontal="center" vertical="center"/>
    </xf>
    <xf numFmtId="0" fontId="27" fillId="0" borderId="0" xfId="0" applyFont="1" applyFill="1" applyBorder="1"/>
    <xf numFmtId="0" fontId="28" fillId="0" borderId="0" xfId="0" applyFont="1" applyFill="1" applyBorder="1"/>
    <xf numFmtId="0" fontId="29" fillId="0" borderId="0" xfId="0" applyFont="1" applyFill="1" applyBorder="1"/>
    <xf numFmtId="0" fontId="27" fillId="0" borderId="0" xfId="0" applyFont="1" applyFill="1" applyAlignment="1">
      <alignment horizontal="center" vertical="center"/>
    </xf>
    <xf numFmtId="43" fontId="27" fillId="0" borderId="0" xfId="0" applyNumberFormat="1" applyFont="1" applyFill="1" applyBorder="1"/>
    <xf numFmtId="0" fontId="27" fillId="0" borderId="0" xfId="0" applyFont="1" applyFill="1"/>
    <xf numFmtId="0" fontId="29" fillId="0" borderId="0" xfId="0" applyFont="1" applyFill="1"/>
    <xf numFmtId="0" fontId="28" fillId="0" borderId="0" xfId="0" applyFont="1" applyFill="1"/>
    <xf numFmtId="164" fontId="27" fillId="0" borderId="0" xfId="0" applyNumberFormat="1" applyFont="1" applyFill="1" applyBorder="1" applyAlignment="1" applyProtection="1">
      <alignment horizontal="left" indent="3"/>
    </xf>
    <xf numFmtId="0" fontId="6" fillId="0" borderId="0" xfId="38" applyFont="1" applyFill="1" applyBorder="1"/>
    <xf numFmtId="0" fontId="27" fillId="0" borderId="0" xfId="38" applyFont="1" applyFill="1" applyBorder="1"/>
    <xf numFmtId="0" fontId="27" fillId="0" borderId="0" xfId="38" applyFont="1" applyFill="1"/>
    <xf numFmtId="43" fontId="27" fillId="0" borderId="0" xfId="0" applyNumberFormat="1" applyFont="1" applyFill="1"/>
    <xf numFmtId="43" fontId="6" fillId="0" borderId="0" xfId="8" applyNumberFormat="1" applyFont="1" applyFill="1" applyBorder="1" applyAlignment="1" applyProtection="1">
      <alignment horizontal="left" indent="3"/>
    </xf>
    <xf numFmtId="0" fontId="22" fillId="0" borderId="0" xfId="0" applyFont="1" applyFill="1" applyBorder="1"/>
    <xf numFmtId="0" fontId="22" fillId="0" borderId="0" xfId="0" applyFont="1" applyFill="1"/>
    <xf numFmtId="0" fontId="6" fillId="0" borderId="0" xfId="0" applyFont="1" applyFill="1" applyBorder="1"/>
    <xf numFmtId="0" fontId="6" fillId="0" borderId="0" xfId="0" applyFont="1" applyFill="1"/>
    <xf numFmtId="0" fontId="5" fillId="0" borderId="0" xfId="0" applyFont="1" applyFill="1" applyBorder="1"/>
    <xf numFmtId="0" fontId="5" fillId="0" borderId="0" xfId="0" applyFont="1" applyFill="1"/>
    <xf numFmtId="43" fontId="5" fillId="0" borderId="0" xfId="8" applyFont="1" applyFill="1" applyBorder="1" applyAlignment="1" applyProtection="1">
      <alignment horizontal="left" indent="1"/>
    </xf>
    <xf numFmtId="43" fontId="22" fillId="0" borderId="0" xfId="8" applyFont="1" applyFill="1" applyBorder="1" applyAlignment="1" applyProtection="1">
      <alignment horizontal="left" indent="1"/>
    </xf>
    <xf numFmtId="164" fontId="5" fillId="0" borderId="0" xfId="0" applyNumberFormat="1" applyFont="1" applyFill="1" applyBorder="1" applyAlignment="1" applyProtection="1">
      <alignment horizontal="left" indent="1"/>
    </xf>
    <xf numFmtId="43" fontId="5" fillId="0" borderId="0" xfId="8" applyFont="1" applyFill="1" applyBorder="1" applyAlignment="1" applyProtection="1">
      <alignment horizontal="left" indent="3"/>
    </xf>
    <xf numFmtId="43" fontId="5" fillId="0" borderId="0" xfId="8" applyFont="1" applyFill="1" applyBorder="1" applyAlignment="1" applyProtection="1">
      <alignment horizontal="center"/>
    </xf>
    <xf numFmtId="43" fontId="22" fillId="0" borderId="0" xfId="8" applyNumberFormat="1" applyFont="1" applyFill="1" applyBorder="1" applyAlignment="1" applyProtection="1">
      <alignment horizontal="left" indent="4"/>
    </xf>
    <xf numFmtId="43" fontId="6" fillId="0" borderId="0" xfId="8" applyNumberFormat="1" applyFont="1" applyFill="1" applyBorder="1" applyAlignment="1" applyProtection="1">
      <alignment horizontal="left" indent="2"/>
    </xf>
    <xf numFmtId="43" fontId="6" fillId="0" borderId="0" xfId="8" applyNumberFormat="1" applyFont="1" applyFill="1" applyBorder="1" applyProtection="1"/>
    <xf numFmtId="43" fontId="6" fillId="0" borderId="0" xfId="8" applyNumberFormat="1" applyFont="1" applyBorder="1" applyAlignment="1">
      <alignment horizontal="left" indent="2"/>
    </xf>
    <xf numFmtId="43" fontId="24" fillId="0" borderId="0" xfId="8" applyNumberFormat="1" applyFont="1" applyFill="1" applyBorder="1" applyProtection="1"/>
    <xf numFmtId="43" fontId="6" fillId="0" borderId="0" xfId="8" applyFont="1" applyFill="1" applyBorder="1" applyAlignment="1" applyProtection="1">
      <alignment horizontal="left" indent="3"/>
    </xf>
    <xf numFmtId="43" fontId="5" fillId="0" borderId="0" xfId="8" applyFont="1" applyFill="1" applyBorder="1" applyProtection="1"/>
    <xf numFmtId="43" fontId="5" fillId="0" borderId="0" xfId="8" applyNumberFormat="1" applyFont="1" applyFill="1" applyBorder="1" applyProtection="1"/>
    <xf numFmtId="43" fontId="5" fillId="0" borderId="0" xfId="8" applyNumberFormat="1" applyFont="1" applyFill="1" applyBorder="1" applyAlignment="1" applyProtection="1">
      <alignment horizontal="center"/>
    </xf>
    <xf numFmtId="43" fontId="5" fillId="0" borderId="12" xfId="8" applyFont="1" applyFill="1" applyBorder="1" applyAlignment="1" applyProtection="1">
      <alignment horizontal="left" indent="3"/>
    </xf>
    <xf numFmtId="176" fontId="29" fillId="0" borderId="0" xfId="9" applyNumberFormat="1" applyFont="1" applyFill="1" applyBorder="1" applyAlignment="1" applyProtection="1"/>
    <xf numFmtId="176" fontId="29" fillId="0" borderId="0" xfId="9" applyNumberFormat="1" applyFont="1" applyFill="1" applyBorder="1" applyAlignment="1" applyProtection="1">
      <alignment horizontal="center"/>
    </xf>
    <xf numFmtId="175" fontId="27" fillId="0" borderId="0" xfId="0" applyNumberFormat="1" applyFont="1" applyFill="1" applyBorder="1" applyAlignment="1" applyProtection="1">
      <alignment horizontal="left" indent="3"/>
    </xf>
    <xf numFmtId="0" fontId="32" fillId="0" borderId="0" xfId="0" applyFont="1" applyFill="1" applyBorder="1"/>
    <xf numFmtId="0" fontId="32" fillId="0" borderId="0" xfId="0" applyFont="1" applyFill="1"/>
    <xf numFmtId="164" fontId="28" fillId="0" borderId="0" xfId="0" applyNumberFormat="1" applyFont="1" applyFill="1" applyBorder="1" applyAlignment="1" applyProtection="1">
      <alignment horizontal="left" indent="1"/>
    </xf>
    <xf numFmtId="4" fontId="27" fillId="0" borderId="0" xfId="0" applyNumberFormat="1" applyFont="1" applyFill="1" applyBorder="1" applyAlignment="1" applyProtection="1">
      <alignment horizontal="left" indent="3"/>
    </xf>
    <xf numFmtId="43" fontId="27" fillId="0" borderId="0" xfId="8" applyFont="1" applyFill="1"/>
    <xf numFmtId="43" fontId="6" fillId="0" borderId="0" xfId="8" applyNumberFormat="1" applyFont="1" applyFill="1" applyBorder="1" applyAlignment="1" applyProtection="1">
      <alignment horizontal="left" indent="4"/>
    </xf>
    <xf numFmtId="4" fontId="3" fillId="0" borderId="0" xfId="0" applyNumberFormat="1" applyFont="1" applyFill="1" applyBorder="1" applyAlignment="1" applyProtection="1">
      <alignment horizontal="left" indent="3"/>
    </xf>
    <xf numFmtId="4" fontId="2" fillId="0" borderId="0" xfId="0" applyNumberFormat="1" applyFont="1" applyFill="1" applyBorder="1" applyAlignment="1" applyProtection="1">
      <alignment horizontal="left" indent="3"/>
    </xf>
    <xf numFmtId="0" fontId="51" fillId="0" borderId="0" xfId="0" applyFont="1" applyFill="1" applyBorder="1"/>
    <xf numFmtId="0" fontId="27" fillId="0" borderId="0" xfId="38" applyFont="1" applyFill="1" applyBorder="1" applyProtection="1"/>
    <xf numFmtId="0" fontId="6" fillId="0" borderId="0" xfId="38" applyFont="1" applyFill="1" applyBorder="1" applyProtection="1"/>
    <xf numFmtId="0" fontId="27" fillId="0" borderId="0" xfId="38" applyFont="1" applyFill="1" applyProtection="1"/>
    <xf numFmtId="0" fontId="27" fillId="0" borderId="0" xfId="0" applyFont="1" applyFill="1" applyBorder="1" applyAlignment="1" applyProtection="1">
      <alignment horizontal="center" vertical="center"/>
    </xf>
    <xf numFmtId="0" fontId="27" fillId="0" borderId="0" xfId="0" applyFont="1" applyFill="1" applyAlignment="1" applyProtection="1">
      <alignment horizontal="center" vertical="center"/>
    </xf>
    <xf numFmtId="0" fontId="27" fillId="0" borderId="0" xfId="0" applyFont="1" applyFill="1" applyBorder="1" applyProtection="1"/>
    <xf numFmtId="0" fontId="6" fillId="0" borderId="0" xfId="0" applyFont="1" applyFill="1" applyBorder="1" applyProtection="1"/>
    <xf numFmtId="43" fontId="27" fillId="0" borderId="0" xfId="0" applyNumberFormat="1" applyFont="1" applyFill="1" applyBorder="1" applyProtection="1"/>
    <xf numFmtId="0" fontId="27" fillId="0" borderId="0" xfId="0" applyFont="1" applyFill="1" applyProtection="1"/>
    <xf numFmtId="0" fontId="29" fillId="0" borderId="0" xfId="0" applyFont="1" applyFill="1" applyBorder="1" applyProtection="1"/>
    <xf numFmtId="0" fontId="29" fillId="0" borderId="0" xfId="0" applyFont="1" applyFill="1" applyProtection="1"/>
    <xf numFmtId="0" fontId="28" fillId="0" borderId="0" xfId="0" applyFont="1" applyFill="1" applyBorder="1" applyProtection="1"/>
    <xf numFmtId="43" fontId="28" fillId="0" borderId="0" xfId="0" applyNumberFormat="1" applyFont="1" applyFill="1" applyBorder="1" applyProtection="1"/>
    <xf numFmtId="0" fontId="28" fillId="0" borderId="0" xfId="0" applyFont="1" applyFill="1" applyProtection="1"/>
    <xf numFmtId="0" fontId="5" fillId="0" borderId="0" xfId="0" applyFont="1" applyFill="1" applyBorder="1" applyProtection="1"/>
    <xf numFmtId="43" fontId="6" fillId="0" borderId="0" xfId="0" applyNumberFormat="1" applyFont="1" applyFill="1" applyBorder="1" applyProtection="1"/>
    <xf numFmtId="0" fontId="5" fillId="0" borderId="0" xfId="0" applyFont="1" applyFill="1" applyProtection="1"/>
    <xf numFmtId="0" fontId="6" fillId="0" borderId="0" xfId="0" applyFont="1" applyFill="1" applyProtection="1"/>
    <xf numFmtId="43" fontId="6" fillId="0" borderId="0" xfId="8" applyNumberFormat="1" applyFont="1" applyBorder="1" applyAlignment="1" applyProtection="1">
      <alignment horizontal="left" indent="2"/>
    </xf>
    <xf numFmtId="165" fontId="29" fillId="0" borderId="0" xfId="8" applyNumberFormat="1" applyFont="1" applyFill="1" applyBorder="1" applyProtection="1"/>
    <xf numFmtId="0" fontId="22" fillId="0" borderId="0" xfId="0" applyFont="1" applyFill="1" applyBorder="1" applyProtection="1"/>
    <xf numFmtId="43" fontId="22" fillId="0" borderId="0" xfId="0" applyNumberFormat="1" applyFont="1" applyFill="1" applyBorder="1" applyProtection="1"/>
    <xf numFmtId="0" fontId="22" fillId="0" borderId="0" xfId="0" applyFont="1" applyFill="1" applyProtection="1"/>
    <xf numFmtId="39" fontId="30" fillId="0" borderId="0" xfId="0" applyNumberFormat="1" applyFont="1" applyFill="1" applyBorder="1" applyProtection="1"/>
    <xf numFmtId="39" fontId="27" fillId="0" borderId="0" xfId="0" applyNumberFormat="1" applyFont="1" applyFill="1" applyBorder="1" applyProtection="1"/>
    <xf numFmtId="0" fontId="51" fillId="0" borderId="0" xfId="0" applyFont="1" applyFill="1" applyBorder="1" applyProtection="1"/>
    <xf numFmtId="0" fontId="32" fillId="0" borderId="0" xfId="0" applyFont="1" applyFill="1" applyBorder="1" applyProtection="1"/>
    <xf numFmtId="0" fontId="32" fillId="0" borderId="0" xfId="0" applyFont="1" applyFill="1" applyProtection="1"/>
    <xf numFmtId="164" fontId="52" fillId="34" borderId="2" xfId="0" applyNumberFormat="1" applyFont="1" applyFill="1" applyBorder="1" applyAlignment="1" applyProtection="1">
      <alignment horizontal="center" vertical="center"/>
    </xf>
    <xf numFmtId="176" fontId="52" fillId="34" borderId="2" xfId="9" applyNumberFormat="1" applyFont="1" applyFill="1" applyBorder="1" applyAlignment="1" applyProtection="1">
      <alignment horizontal="center" vertical="center"/>
    </xf>
    <xf numFmtId="43" fontId="5" fillId="36" borderId="12" xfId="8" applyFont="1" applyFill="1" applyBorder="1" applyProtection="1"/>
    <xf numFmtId="43" fontId="5" fillId="36" borderId="0" xfId="8" applyFont="1" applyFill="1" applyBorder="1" applyProtection="1"/>
    <xf numFmtId="43" fontId="5" fillId="36" borderId="4" xfId="8" applyFont="1" applyFill="1" applyBorder="1" applyAlignment="1" applyProtection="1">
      <alignment horizontal="left" indent="2"/>
    </xf>
    <xf numFmtId="43" fontId="5" fillId="36" borderId="4" xfId="8" applyFont="1" applyFill="1" applyBorder="1" applyProtection="1"/>
    <xf numFmtId="43" fontId="5" fillId="36" borderId="4" xfId="8" applyNumberFormat="1" applyFont="1" applyFill="1" applyBorder="1" applyProtection="1"/>
    <xf numFmtId="39" fontId="5" fillId="36" borderId="4" xfId="120" applyNumberFormat="1" applyFont="1" applyFill="1" applyBorder="1" applyProtection="1"/>
    <xf numFmtId="43" fontId="5" fillId="36" borderId="3" xfId="8" applyNumberFormat="1" applyFont="1" applyFill="1" applyBorder="1" applyProtection="1"/>
    <xf numFmtId="43" fontId="5" fillId="36" borderId="3" xfId="8" applyNumberFormat="1" applyFont="1" applyFill="1" applyBorder="1" applyAlignment="1" applyProtection="1">
      <alignment horizontal="left" wrapText="1"/>
    </xf>
    <xf numFmtId="43" fontId="5" fillId="36" borderId="4" xfId="8" applyFont="1" applyFill="1" applyBorder="1" applyAlignment="1">
      <alignment horizontal="left" indent="2"/>
    </xf>
    <xf numFmtId="0" fontId="2" fillId="0" borderId="0" xfId="0" applyFont="1" applyFill="1" applyBorder="1" applyProtection="1"/>
    <xf numFmtId="0" fontId="19" fillId="0" borderId="0" xfId="38" applyFont="1" applyFill="1" applyBorder="1" applyAlignment="1" applyProtection="1">
      <alignment horizontal="center"/>
    </xf>
    <xf numFmtId="0" fontId="19" fillId="0" borderId="0" xfId="38" applyFont="1" applyFill="1" applyBorder="1" applyAlignment="1">
      <alignment horizontal="center"/>
    </xf>
    <xf numFmtId="176" fontId="6" fillId="0" borderId="0" xfId="8" applyNumberFormat="1" applyFont="1" applyFill="1" applyBorder="1" applyAlignment="1"/>
    <xf numFmtId="176" fontId="5" fillId="0" borderId="0" xfId="8" applyNumberFormat="1" applyFont="1" applyFill="1" applyBorder="1" applyAlignment="1"/>
    <xf numFmtId="176" fontId="27" fillId="0" borderId="0" xfId="8" applyNumberFormat="1" applyFont="1" applyFill="1" applyBorder="1" applyAlignment="1"/>
    <xf numFmtId="176" fontId="29" fillId="0" borderId="0" xfId="8" applyNumberFormat="1" applyFont="1" applyFill="1" applyBorder="1" applyAlignment="1"/>
    <xf numFmtId="176" fontId="19" fillId="0" borderId="0" xfId="8" applyNumberFormat="1" applyFont="1" applyFill="1" applyBorder="1" applyAlignment="1">
      <alignment horizontal="center"/>
    </xf>
    <xf numFmtId="176" fontId="52" fillId="34" borderId="2" xfId="8" applyNumberFormat="1" applyFont="1" applyFill="1" applyBorder="1" applyAlignment="1" applyProtection="1">
      <alignment horizontal="center" vertical="center"/>
    </xf>
    <xf numFmtId="176" fontId="29" fillId="36" borderId="11" xfId="8" applyNumberFormat="1" applyFont="1" applyFill="1" applyBorder="1" applyAlignment="1" applyProtection="1"/>
    <xf numFmtId="176" fontId="29" fillId="36" borderId="9" xfId="8" applyNumberFormat="1" applyFont="1" applyFill="1" applyBorder="1" applyAlignment="1" applyProtection="1"/>
    <xf numFmtId="176" fontId="29" fillId="0" borderId="1" xfId="8" applyNumberFormat="1" applyFont="1" applyFill="1" applyBorder="1" applyAlignment="1"/>
    <xf numFmtId="176" fontId="29" fillId="36" borderId="9" xfId="8" applyNumberFormat="1" applyFont="1" applyFill="1" applyBorder="1" applyAlignment="1"/>
    <xf numFmtId="176" fontId="2" fillId="0" borderId="1" xfId="8" applyNumberFormat="1" applyFont="1" applyFill="1" applyBorder="1" applyAlignment="1"/>
    <xf numFmtId="176" fontId="2" fillId="36" borderId="9" xfId="8" applyNumberFormat="1" applyFont="1" applyFill="1" applyBorder="1" applyAlignment="1"/>
    <xf numFmtId="176" fontId="6" fillId="0" borderId="1" xfId="8" applyNumberFormat="1" applyFont="1" applyFill="1" applyBorder="1" applyAlignment="1"/>
    <xf numFmtId="176" fontId="2" fillId="0" borderId="14" xfId="8" applyNumberFormat="1" applyFont="1" applyFill="1" applyBorder="1" applyAlignment="1"/>
    <xf numFmtId="176" fontId="2" fillId="0" borderId="9" xfId="8" applyNumberFormat="1" applyFont="1" applyFill="1" applyBorder="1" applyAlignment="1"/>
    <xf numFmtId="176" fontId="29" fillId="36" borderId="5" xfId="8" applyNumberFormat="1" applyFont="1" applyFill="1" applyBorder="1" applyAlignment="1"/>
    <xf numFmtId="176" fontId="29" fillId="36" borderId="6" xfId="8" applyNumberFormat="1" applyFont="1" applyFill="1" applyBorder="1" applyAlignment="1"/>
    <xf numFmtId="176" fontId="29" fillId="36" borderId="4" xfId="8" applyNumberFormat="1" applyFont="1" applyFill="1" applyBorder="1" applyAlignment="1"/>
    <xf numFmtId="176" fontId="29" fillId="0" borderId="14" xfId="8" applyNumberFormat="1" applyFont="1" applyFill="1" applyBorder="1" applyAlignment="1"/>
    <xf numFmtId="176" fontId="5" fillId="0" borderId="0" xfId="8" applyNumberFormat="1" applyFont="1" applyFill="1" applyBorder="1" applyAlignment="1" applyProtection="1"/>
    <xf numFmtId="176" fontId="29" fillId="0" borderId="0" xfId="8" applyNumberFormat="1" applyFont="1" applyFill="1" applyBorder="1" applyAlignment="1" applyProtection="1"/>
    <xf numFmtId="176" fontId="5" fillId="0" borderId="0" xfId="8" applyNumberFormat="1" applyFont="1" applyFill="1" applyBorder="1" applyAlignment="1" applyProtection="1">
      <alignment horizontal="center"/>
    </xf>
    <xf numFmtId="176" fontId="29" fillId="0" borderId="0" xfId="8" applyNumberFormat="1" applyFont="1" applyFill="1" applyBorder="1" applyAlignment="1" applyProtection="1">
      <alignment horizontal="center"/>
    </xf>
    <xf numFmtId="176" fontId="29" fillId="36" borderId="6" xfId="8" applyNumberFormat="1" applyFont="1" applyFill="1" applyBorder="1" applyAlignment="1" applyProtection="1"/>
    <xf numFmtId="176" fontId="29" fillId="36" borderId="5" xfId="8" applyNumberFormat="1" applyFont="1" applyFill="1" applyBorder="1" applyAlignment="1" applyProtection="1"/>
    <xf numFmtId="176" fontId="2" fillId="0" borderId="13" xfId="8" applyNumberFormat="1" applyFont="1" applyFill="1" applyBorder="1" applyProtection="1">
      <protection locked="0"/>
    </xf>
    <xf numFmtId="176" fontId="2" fillId="0" borderId="0" xfId="8" applyNumberFormat="1" applyFont="1" applyFill="1" applyProtection="1">
      <protection locked="0"/>
    </xf>
    <xf numFmtId="176" fontId="31" fillId="0" borderId="1" xfId="8" applyNumberFormat="1" applyFont="1" applyFill="1" applyBorder="1" applyAlignment="1"/>
    <xf numFmtId="176" fontId="31" fillId="36" borderId="9" xfId="8" applyNumberFormat="1" applyFont="1" applyFill="1" applyBorder="1" applyAlignment="1"/>
    <xf numFmtId="176" fontId="2" fillId="0" borderId="1" xfId="8" applyNumberFormat="1" applyFont="1" applyFill="1" applyBorder="1" applyAlignment="1" applyProtection="1"/>
    <xf numFmtId="176" fontId="29" fillId="0" borderId="9" xfId="8" applyNumberFormat="1" applyFont="1" applyFill="1" applyBorder="1" applyAlignment="1" applyProtection="1"/>
    <xf numFmtId="176" fontId="6" fillId="0" borderId="15" xfId="8" applyNumberFormat="1" applyFont="1" applyFill="1" applyBorder="1" applyProtection="1">
      <protection locked="0"/>
    </xf>
    <xf numFmtId="176" fontId="6" fillId="0" borderId="13" xfId="8" applyNumberFormat="1" applyFont="1" applyFill="1" applyBorder="1" applyProtection="1">
      <protection locked="0"/>
    </xf>
    <xf numFmtId="176" fontId="31" fillId="0" borderId="0" xfId="8" applyNumberFormat="1" applyFont="1" applyFill="1" applyProtection="1">
      <protection locked="0"/>
    </xf>
    <xf numFmtId="176" fontId="6" fillId="0" borderId="1" xfId="8" applyNumberFormat="1" applyFont="1" applyFill="1" applyBorder="1" applyProtection="1">
      <protection locked="0"/>
    </xf>
    <xf numFmtId="176" fontId="2" fillId="0" borderId="9" xfId="8" applyNumberFormat="1" applyFont="1" applyFill="1" applyBorder="1" applyProtection="1">
      <protection locked="0"/>
    </xf>
    <xf numFmtId="176" fontId="2" fillId="0" borderId="1" xfId="8" applyNumberFormat="1" applyFont="1" applyFill="1" applyBorder="1" applyProtection="1">
      <protection locked="0"/>
    </xf>
    <xf numFmtId="176" fontId="5" fillId="36" borderId="5" xfId="8" applyNumberFormat="1" applyFont="1" applyFill="1" applyBorder="1" applyAlignment="1" applyProtection="1"/>
    <xf numFmtId="176" fontId="2" fillId="0" borderId="9" xfId="8" applyNumberFormat="1" applyFont="1" applyFill="1" applyBorder="1" applyAlignment="1" applyProtection="1"/>
    <xf numFmtId="176" fontId="5" fillId="36" borderId="9" xfId="8" applyNumberFormat="1" applyFont="1" applyFill="1" applyBorder="1" applyAlignment="1"/>
    <xf numFmtId="176" fontId="29" fillId="0" borderId="1" xfId="8" applyNumberFormat="1" applyFont="1" applyFill="1" applyBorder="1" applyAlignment="1" applyProtection="1"/>
    <xf numFmtId="176" fontId="6" fillId="0" borderId="0" xfId="8" applyNumberFormat="1" applyFont="1" applyFill="1"/>
    <xf numFmtId="176" fontId="24" fillId="0" borderId="0" xfId="8" applyNumberFormat="1" applyFont="1" applyFill="1" applyBorder="1" applyAlignment="1" applyProtection="1">
      <alignment horizontal="center"/>
    </xf>
    <xf numFmtId="176" fontId="5" fillId="36" borderId="7" xfId="8" applyNumberFormat="1" applyFont="1" applyFill="1" applyBorder="1" applyAlignment="1" applyProtection="1"/>
    <xf numFmtId="176" fontId="5" fillId="36" borderId="8" xfId="8" applyNumberFormat="1" applyFont="1" applyFill="1" applyBorder="1" applyAlignment="1" applyProtection="1"/>
    <xf numFmtId="176" fontId="5" fillId="36" borderId="6" xfId="8" applyNumberFormat="1" applyFont="1" applyFill="1" applyBorder="1" applyAlignment="1" applyProtection="1"/>
    <xf numFmtId="176" fontId="31" fillId="0" borderId="9" xfId="8" applyNumberFormat="1" applyFont="1" applyFill="1" applyBorder="1" applyAlignment="1"/>
    <xf numFmtId="176" fontId="6" fillId="0" borderId="9" xfId="8" applyNumberFormat="1" applyFont="1" applyFill="1" applyBorder="1" applyAlignment="1"/>
    <xf numFmtId="176" fontId="5" fillId="0" borderId="9" xfId="8" applyNumberFormat="1" applyFont="1" applyFill="1" applyBorder="1" applyAlignment="1"/>
    <xf numFmtId="176" fontId="5" fillId="36" borderId="5" xfId="8" applyNumberFormat="1" applyFont="1" applyFill="1" applyBorder="1" applyAlignment="1"/>
    <xf numFmtId="176" fontId="2" fillId="0" borderId="6" xfId="8" applyNumberFormat="1" applyFont="1" applyFill="1" applyBorder="1" applyAlignment="1" applyProtection="1"/>
    <xf numFmtId="176" fontId="29" fillId="0" borderId="5" xfId="8" applyNumberFormat="1" applyFont="1" applyFill="1" applyBorder="1" applyAlignment="1" applyProtection="1"/>
    <xf numFmtId="176" fontId="5" fillId="36" borderId="10" xfId="8" applyNumberFormat="1" applyFont="1" applyFill="1" applyBorder="1" applyAlignment="1" applyProtection="1"/>
    <xf numFmtId="176" fontId="29" fillId="0" borderId="9" xfId="8" applyNumberFormat="1" applyFont="1" applyFill="1" applyBorder="1" applyAlignment="1"/>
    <xf numFmtId="176" fontId="29" fillId="0" borderId="6" xfId="8" applyNumberFormat="1" applyFont="1" applyFill="1" applyBorder="1" applyAlignment="1" applyProtection="1"/>
    <xf numFmtId="176" fontId="5" fillId="36" borderId="11" xfId="8" applyNumberFormat="1" applyFont="1" applyFill="1" applyBorder="1" applyAlignment="1" applyProtection="1"/>
    <xf numFmtId="176" fontId="29" fillId="0" borderId="11" xfId="8" applyNumberFormat="1" applyFont="1" applyFill="1" applyBorder="1" applyAlignment="1"/>
    <xf numFmtId="176" fontId="5" fillId="36" borderId="10" xfId="8" applyNumberFormat="1" applyFont="1" applyFill="1" applyBorder="1" applyAlignment="1"/>
    <xf numFmtId="176" fontId="27" fillId="0" borderId="0" xfId="8" applyNumberFormat="1" applyFont="1" applyFill="1" applyBorder="1" applyAlignment="1" applyProtection="1"/>
    <xf numFmtId="176" fontId="6" fillId="0" borderId="0" xfId="9" applyNumberFormat="1" applyFont="1" applyFill="1" applyBorder="1" applyAlignment="1" applyProtection="1"/>
    <xf numFmtId="176" fontId="5" fillId="0" borderId="0" xfId="9" applyNumberFormat="1" applyFont="1" applyFill="1" applyBorder="1" applyAlignment="1" applyProtection="1"/>
    <xf numFmtId="176" fontId="27" fillId="0" borderId="0" xfId="9" applyNumberFormat="1" applyFont="1" applyFill="1" applyBorder="1" applyAlignment="1" applyProtection="1"/>
    <xf numFmtId="176" fontId="19" fillId="0" borderId="0" xfId="38" applyNumberFormat="1" applyFont="1" applyFill="1" applyBorder="1" applyAlignment="1" applyProtection="1">
      <alignment horizontal="center"/>
    </xf>
    <xf numFmtId="176" fontId="6" fillId="0" borderId="0" xfId="8" applyNumberFormat="1" applyFont="1" applyFill="1" applyBorder="1" applyAlignment="1" applyProtection="1"/>
    <xf numFmtId="176" fontId="29" fillId="36" borderId="10" xfId="8" applyNumberFormat="1" applyFont="1" applyFill="1" applyBorder="1" applyAlignment="1" applyProtection="1"/>
    <xf numFmtId="176" fontId="5" fillId="0" borderId="1" xfId="8" applyNumberFormat="1" applyFont="1" applyFill="1" applyBorder="1" applyAlignment="1" applyProtection="1"/>
    <xf numFmtId="176" fontId="29" fillId="36" borderId="5" xfId="137" applyNumberFormat="1" applyFont="1" applyFill="1" applyBorder="1" applyAlignment="1" applyProtection="1"/>
    <xf numFmtId="176" fontId="27" fillId="0" borderId="0" xfId="0" applyNumberFormat="1" applyFont="1" applyFill="1" applyBorder="1" applyProtection="1"/>
    <xf numFmtId="176" fontId="29" fillId="36" borderId="5" xfId="9" applyNumberFormat="1" applyFont="1" applyFill="1" applyBorder="1" applyAlignment="1" applyProtection="1"/>
    <xf numFmtId="176" fontId="31" fillId="0" borderId="1" xfId="8" applyNumberFormat="1" applyFont="1" applyFill="1" applyBorder="1" applyAlignment="1" applyProtection="1"/>
    <xf numFmtId="176" fontId="2" fillId="0" borderId="0" xfId="8" applyNumberFormat="1" applyFont="1" applyFill="1" applyProtection="1"/>
    <xf numFmtId="176" fontId="6" fillId="0" borderId="1" xfId="8" applyNumberFormat="1" applyFont="1" applyFill="1" applyBorder="1" applyAlignment="1" applyProtection="1"/>
    <xf numFmtId="176" fontId="5" fillId="36" borderId="6" xfId="137" applyNumberFormat="1" applyFont="1" applyFill="1" applyBorder="1" applyAlignment="1" applyProtection="1"/>
    <xf numFmtId="176" fontId="6" fillId="0" borderId="1" xfId="9" applyNumberFormat="1" applyFont="1" applyFill="1" applyBorder="1" applyAlignment="1" applyProtection="1"/>
    <xf numFmtId="176" fontId="2" fillId="0" borderId="1" xfId="137" applyNumberFormat="1" applyFont="1" applyFill="1" applyBorder="1" applyAlignment="1" applyProtection="1"/>
    <xf numFmtId="176" fontId="37" fillId="0" borderId="1" xfId="8" applyNumberFormat="1" applyFont="1" applyFill="1" applyBorder="1" applyAlignment="1" applyProtection="1"/>
    <xf numFmtId="176" fontId="6" fillId="0" borderId="0" xfId="8" applyNumberFormat="1" applyFont="1" applyFill="1" applyProtection="1"/>
    <xf numFmtId="176" fontId="6" fillId="0" borderId="9" xfId="8" applyNumberFormat="1" applyFont="1" applyFill="1" applyBorder="1" applyAlignment="1" applyProtection="1"/>
    <xf numFmtId="176" fontId="31" fillId="0" borderId="9" xfId="8" applyNumberFormat="1" applyFont="1" applyFill="1" applyBorder="1" applyAlignment="1" applyProtection="1"/>
    <xf numFmtId="176" fontId="38" fillId="0" borderId="0" xfId="8" applyNumberFormat="1" applyFont="1" applyFill="1" applyProtection="1"/>
    <xf numFmtId="176" fontId="38" fillId="0" borderId="1" xfId="8" applyNumberFormat="1" applyFont="1" applyFill="1" applyBorder="1" applyAlignment="1" applyProtection="1"/>
    <xf numFmtId="176" fontId="38" fillId="0" borderId="9" xfId="8" applyNumberFormat="1" applyFont="1" applyFill="1" applyBorder="1" applyAlignment="1" applyProtection="1"/>
    <xf numFmtId="176" fontId="29" fillId="0" borderId="11" xfId="8" applyNumberFormat="1" applyFont="1" applyFill="1" applyBorder="1" applyAlignment="1" applyProtection="1"/>
    <xf numFmtId="176" fontId="2" fillId="36" borderId="9" xfId="8" applyNumberFormat="1" applyFont="1" applyFill="1" applyBorder="1" applyAlignment="1" applyProtection="1"/>
    <xf numFmtId="176" fontId="5" fillId="36" borderId="9" xfId="8" applyNumberFormat="1" applyFont="1" applyFill="1" applyBorder="1" applyAlignment="1" applyProtection="1"/>
    <xf numFmtId="176" fontId="29" fillId="36" borderId="9" xfId="9" applyNumberFormat="1" applyFont="1" applyFill="1" applyBorder="1" applyAlignment="1" applyProtection="1"/>
    <xf numFmtId="176" fontId="37" fillId="36" borderId="9" xfId="9" applyNumberFormat="1" applyFont="1" applyFill="1" applyBorder="1" applyAlignment="1" applyProtection="1"/>
    <xf numFmtId="176" fontId="37" fillId="36" borderId="9" xfId="8" applyNumberFormat="1" applyFont="1" applyFill="1" applyBorder="1" applyAlignment="1" applyProtection="1"/>
    <xf numFmtId="176" fontId="5" fillId="36" borderId="8" xfId="137" applyNumberFormat="1" applyFont="1" applyFill="1" applyBorder="1" applyAlignment="1" applyProtection="1"/>
    <xf numFmtId="176" fontId="5" fillId="36" borderId="5" xfId="137" applyNumberFormat="1" applyFont="1" applyFill="1" applyBorder="1" applyAlignment="1" applyProtection="1"/>
    <xf numFmtId="176" fontId="29" fillId="36" borderId="9" xfId="137" applyNumberFormat="1" applyFont="1" applyFill="1" applyBorder="1" applyAlignment="1" applyProtection="1"/>
    <xf numFmtId="176" fontId="37" fillId="36" borderId="9" xfId="137" applyNumberFormat="1" applyFont="1" applyFill="1" applyBorder="1" applyAlignment="1" applyProtection="1"/>
    <xf numFmtId="176" fontId="5" fillId="36" borderId="9" xfId="137" applyNumberFormat="1" applyFont="1" applyFill="1" applyBorder="1" applyAlignment="1" applyProtection="1"/>
    <xf numFmtId="176" fontId="39" fillId="36" borderId="9" xfId="137" applyNumberFormat="1" applyFont="1" applyFill="1" applyBorder="1" applyAlignment="1" applyProtection="1"/>
    <xf numFmtId="0" fontId="1" fillId="0" borderId="0" xfId="0" applyFont="1" applyFill="1" applyBorder="1" applyAlignment="1" applyProtection="1">
      <alignment horizontal="left" vertical="center"/>
    </xf>
    <xf numFmtId="0" fontId="19" fillId="0" borderId="0" xfId="38" applyFont="1" applyFill="1" applyBorder="1" applyAlignment="1" applyProtection="1">
      <alignment horizontal="center"/>
    </xf>
    <xf numFmtId="164" fontId="21" fillId="0" borderId="0" xfId="38" applyNumberFormat="1" applyFont="1" applyFill="1" applyBorder="1" applyAlignment="1" applyProtection="1">
      <alignment horizontal="center" wrapText="1"/>
    </xf>
    <xf numFmtId="164" fontId="23" fillId="0" borderId="2" xfId="38" applyNumberFormat="1" applyFont="1" applyFill="1" applyBorder="1" applyAlignment="1" applyProtection="1">
      <alignment horizontal="center" wrapText="1"/>
    </xf>
    <xf numFmtId="164" fontId="18" fillId="35" borderId="2" xfId="38" applyNumberFormat="1" applyFont="1" applyFill="1" applyBorder="1" applyAlignment="1" applyProtection="1">
      <alignment horizontal="center"/>
    </xf>
    <xf numFmtId="43" fontId="18" fillId="35" borderId="2" xfId="8" applyFont="1" applyFill="1" applyBorder="1" applyAlignment="1" applyProtection="1">
      <alignment horizontal="center"/>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43" fontId="18" fillId="35" borderId="2" xfId="8" applyNumberFormat="1" applyFont="1" applyFill="1" applyBorder="1" applyAlignment="1" applyProtection="1">
      <alignment horizontal="center"/>
    </xf>
    <xf numFmtId="0" fontId="1" fillId="0" borderId="0" xfId="0" applyFont="1" applyFill="1" applyBorder="1" applyAlignment="1" applyProtection="1">
      <alignment horizontal="left" vertical="top"/>
    </xf>
    <xf numFmtId="0" fontId="19" fillId="0" borderId="0" xfId="38" applyFont="1" applyFill="1" applyBorder="1" applyAlignment="1">
      <alignment horizontal="center"/>
    </xf>
  </cellXfs>
  <cellStyles count="170">
    <cellStyle name="1 indent" xfId="1" xr:uid="{00000000-0005-0000-0000-000000000000}"/>
    <cellStyle name="2 indents" xfId="2" xr:uid="{00000000-0005-0000-0000-000001000000}"/>
    <cellStyle name="20% - Accent1 2" xfId="77" xr:uid="{00000000-0005-0000-0000-000002000000}"/>
    <cellStyle name="20% - Accent1 2 2" xfId="155" xr:uid="{00000000-0005-0000-0000-000003000000}"/>
    <cellStyle name="20% - Accent2 2" xfId="78" xr:uid="{00000000-0005-0000-0000-000004000000}"/>
    <cellStyle name="20% - Accent2 2 2" xfId="156" xr:uid="{00000000-0005-0000-0000-000005000000}"/>
    <cellStyle name="20% - Accent3 2" xfId="79" xr:uid="{00000000-0005-0000-0000-000006000000}"/>
    <cellStyle name="20% - Accent3 2 2" xfId="157" xr:uid="{00000000-0005-0000-0000-000007000000}"/>
    <cellStyle name="20% - Accent4 2" xfId="80" xr:uid="{00000000-0005-0000-0000-000008000000}"/>
    <cellStyle name="20% - Accent4 2 2" xfId="158" xr:uid="{00000000-0005-0000-0000-000009000000}"/>
    <cellStyle name="20% - Accent5 2" xfId="81" xr:uid="{00000000-0005-0000-0000-00000A000000}"/>
    <cellStyle name="20% - Accent5 2 2" xfId="159" xr:uid="{00000000-0005-0000-0000-00000B000000}"/>
    <cellStyle name="20% - Accent6 2" xfId="82" xr:uid="{00000000-0005-0000-0000-00000C000000}"/>
    <cellStyle name="20% - Accent6 2 2" xfId="160" xr:uid="{00000000-0005-0000-0000-00000D000000}"/>
    <cellStyle name="3 indents" xfId="3" xr:uid="{00000000-0005-0000-0000-00000E000000}"/>
    <cellStyle name="4 indents" xfId="4" xr:uid="{00000000-0005-0000-0000-00000F000000}"/>
    <cellStyle name="40% - Accent1 2" xfId="83" xr:uid="{00000000-0005-0000-0000-000010000000}"/>
    <cellStyle name="40% - Accent1 2 2" xfId="161" xr:uid="{00000000-0005-0000-0000-000011000000}"/>
    <cellStyle name="40% - Accent2 2" xfId="84" xr:uid="{00000000-0005-0000-0000-000012000000}"/>
    <cellStyle name="40% - Accent2 2 2" xfId="162" xr:uid="{00000000-0005-0000-0000-000013000000}"/>
    <cellStyle name="40% - Accent3 2" xfId="85" xr:uid="{00000000-0005-0000-0000-000014000000}"/>
    <cellStyle name="40% - Accent3 2 2" xfId="163" xr:uid="{00000000-0005-0000-0000-000015000000}"/>
    <cellStyle name="40% - Accent4 2" xfId="86" xr:uid="{00000000-0005-0000-0000-000016000000}"/>
    <cellStyle name="40% - Accent4 2 2" xfId="164" xr:uid="{00000000-0005-0000-0000-000017000000}"/>
    <cellStyle name="40% - Accent5 2" xfId="87" xr:uid="{00000000-0005-0000-0000-000018000000}"/>
    <cellStyle name="40% - Accent5 2 2" xfId="165" xr:uid="{00000000-0005-0000-0000-000019000000}"/>
    <cellStyle name="40% - Accent6 2" xfId="88" xr:uid="{00000000-0005-0000-0000-00001A000000}"/>
    <cellStyle name="40% - Accent6 2 2" xfId="166" xr:uid="{00000000-0005-0000-0000-00001B000000}"/>
    <cellStyle name="5 indents" xfId="5" xr:uid="{00000000-0005-0000-0000-00001C000000}"/>
    <cellStyle name="60% - Accent1 2" xfId="89" xr:uid="{00000000-0005-0000-0000-00001D000000}"/>
    <cellStyle name="60% - Accent2 2" xfId="90" xr:uid="{00000000-0005-0000-0000-00001E000000}"/>
    <cellStyle name="60% - Accent3 2" xfId="91" xr:uid="{00000000-0005-0000-0000-00001F000000}"/>
    <cellStyle name="60% - Accent4 2" xfId="92" xr:uid="{00000000-0005-0000-0000-000020000000}"/>
    <cellStyle name="60% - Accent5 2" xfId="93" xr:uid="{00000000-0005-0000-0000-000021000000}"/>
    <cellStyle name="60% - Accent6 2" xfId="94" xr:uid="{00000000-0005-0000-0000-000022000000}"/>
    <cellStyle name="Accent1 2" xfId="95" xr:uid="{00000000-0005-0000-0000-000023000000}"/>
    <cellStyle name="Accent2 2" xfId="96" xr:uid="{00000000-0005-0000-0000-000024000000}"/>
    <cellStyle name="Accent3 2" xfId="97" xr:uid="{00000000-0005-0000-0000-000025000000}"/>
    <cellStyle name="Accent4 2" xfId="98" xr:uid="{00000000-0005-0000-0000-000026000000}"/>
    <cellStyle name="Accent5 2" xfId="99" xr:uid="{00000000-0005-0000-0000-000027000000}"/>
    <cellStyle name="Accent6 2" xfId="100" xr:uid="{00000000-0005-0000-0000-000028000000}"/>
    <cellStyle name="Array" xfId="6" xr:uid="{00000000-0005-0000-0000-000029000000}"/>
    <cellStyle name="Array Enter" xfId="7" xr:uid="{00000000-0005-0000-0000-00002A000000}"/>
    <cellStyle name="Bad 2" xfId="101" xr:uid="{00000000-0005-0000-0000-00002B000000}"/>
    <cellStyle name="Calculation 2" xfId="102" xr:uid="{00000000-0005-0000-0000-00002C000000}"/>
    <cellStyle name="Check Cell 2" xfId="103" xr:uid="{00000000-0005-0000-0000-00002D000000}"/>
    <cellStyle name="Comma" xfId="8" builtinId="3"/>
    <cellStyle name="Comma 2" xfId="9" xr:uid="{00000000-0005-0000-0000-00002F000000}"/>
    <cellStyle name="Comma 2 2" xfId="10" xr:uid="{00000000-0005-0000-0000-000030000000}"/>
    <cellStyle name="Comma 2 2 2" xfId="137" xr:uid="{00000000-0005-0000-0000-000031000000}"/>
    <cellStyle name="Comma 2 2 3" xfId="105" xr:uid="{00000000-0005-0000-0000-000032000000}"/>
    <cellStyle name="Comma 2 3" xfId="11" xr:uid="{00000000-0005-0000-0000-000033000000}"/>
    <cellStyle name="Comma 2 3 2" xfId="138" xr:uid="{00000000-0005-0000-0000-000034000000}"/>
    <cellStyle name="Comma 2 3 3" xfId="106" xr:uid="{00000000-0005-0000-0000-000035000000}"/>
    <cellStyle name="Comma 2 4" xfId="136" xr:uid="{00000000-0005-0000-0000-000036000000}"/>
    <cellStyle name="Comma 2 5" xfId="104" xr:uid="{00000000-0005-0000-0000-000037000000}"/>
    <cellStyle name="Comma 3" xfId="12" xr:uid="{00000000-0005-0000-0000-000038000000}"/>
    <cellStyle name="Comma 3 2" xfId="13" xr:uid="{00000000-0005-0000-0000-000039000000}"/>
    <cellStyle name="Comma 3 2 2" xfId="140" xr:uid="{00000000-0005-0000-0000-00003A000000}"/>
    <cellStyle name="Comma 3 2 3" xfId="108" xr:uid="{00000000-0005-0000-0000-00003B000000}"/>
    <cellStyle name="Comma 3 3" xfId="109" xr:uid="{00000000-0005-0000-0000-00003C000000}"/>
    <cellStyle name="Comma 3 3 2" xfId="167" xr:uid="{00000000-0005-0000-0000-00003D000000}"/>
    <cellStyle name="Comma 3 4" xfId="139" xr:uid="{00000000-0005-0000-0000-00003E000000}"/>
    <cellStyle name="Comma 3 5" xfId="169" xr:uid="{00000000-0005-0000-0000-00003F000000}"/>
    <cellStyle name="Comma 3 6" xfId="107" xr:uid="{00000000-0005-0000-0000-000040000000}"/>
    <cellStyle name="Comma 4" xfId="14" xr:uid="{00000000-0005-0000-0000-000041000000}"/>
    <cellStyle name="Comma 4 2" xfId="15" xr:uid="{00000000-0005-0000-0000-000042000000}"/>
    <cellStyle name="Comma 5" xfId="16" xr:uid="{00000000-0005-0000-0000-000043000000}"/>
    <cellStyle name="Comma 6" xfId="17" xr:uid="{00000000-0005-0000-0000-000044000000}"/>
    <cellStyle name="Explanatory Text 2" xfId="110" xr:uid="{00000000-0005-0000-0000-000045000000}"/>
    <cellStyle name="Good 2" xfId="111" xr:uid="{00000000-0005-0000-0000-000046000000}"/>
    <cellStyle name="Heading 1 2" xfId="112" xr:uid="{00000000-0005-0000-0000-000047000000}"/>
    <cellStyle name="Heading 2 2" xfId="113" xr:uid="{00000000-0005-0000-0000-000048000000}"/>
    <cellStyle name="Heading 3 2" xfId="114" xr:uid="{00000000-0005-0000-0000-000049000000}"/>
    <cellStyle name="Heading 4 2" xfId="115" xr:uid="{00000000-0005-0000-0000-00004A000000}"/>
    <cellStyle name="imf-one decimal" xfId="18" xr:uid="{00000000-0005-0000-0000-00004B000000}"/>
    <cellStyle name="imf-zero decimal" xfId="19" xr:uid="{00000000-0005-0000-0000-00004C000000}"/>
    <cellStyle name="Input 2" xfId="116" xr:uid="{00000000-0005-0000-0000-00004D000000}"/>
    <cellStyle name="Linked Cell 2" xfId="117" xr:uid="{00000000-0005-0000-0000-00004E000000}"/>
    <cellStyle name="MacroCode" xfId="20" xr:uid="{00000000-0005-0000-0000-00004F000000}"/>
    <cellStyle name="Millares 2" xfId="21" xr:uid="{00000000-0005-0000-0000-000050000000}"/>
    <cellStyle name="Millares 2 2" xfId="141" xr:uid="{00000000-0005-0000-0000-000051000000}"/>
    <cellStyle name="Millares 2 3" xfId="118" xr:uid="{00000000-0005-0000-0000-000052000000}"/>
    <cellStyle name="Milliers [0]_Encours - Apr rééch" xfId="22" xr:uid="{00000000-0005-0000-0000-000053000000}"/>
    <cellStyle name="Milliers_Encours - Apr rééch" xfId="23" xr:uid="{00000000-0005-0000-0000-000054000000}"/>
    <cellStyle name="Monétaire [0]_Encours - Apr rééch" xfId="24" xr:uid="{00000000-0005-0000-0000-000055000000}"/>
    <cellStyle name="Monétaire_Encours - Apr rééch" xfId="25" xr:uid="{00000000-0005-0000-0000-000056000000}"/>
    <cellStyle name="Neutral 2" xfId="119" xr:uid="{00000000-0005-0000-0000-000057000000}"/>
    <cellStyle name="Normal" xfId="0" builtinId="0"/>
    <cellStyle name="Normal - Style1" xfId="26" xr:uid="{00000000-0005-0000-0000-000059000000}"/>
    <cellStyle name="Normal 10" xfId="27" xr:uid="{00000000-0005-0000-0000-00005A000000}"/>
    <cellStyle name="Normal 11" xfId="28" xr:uid="{00000000-0005-0000-0000-00005B000000}"/>
    <cellStyle name="Normal 12" xfId="29" xr:uid="{00000000-0005-0000-0000-00005C000000}"/>
    <cellStyle name="Normal 13" xfId="30" xr:uid="{00000000-0005-0000-0000-00005D000000}"/>
    <cellStyle name="Normal 14" xfId="31" xr:uid="{00000000-0005-0000-0000-00005E000000}"/>
    <cellStyle name="Normal 15" xfId="32" xr:uid="{00000000-0005-0000-0000-00005F000000}"/>
    <cellStyle name="Normal 16" xfId="33" xr:uid="{00000000-0005-0000-0000-000060000000}"/>
    <cellStyle name="Normal 17" xfId="34" xr:uid="{00000000-0005-0000-0000-000061000000}"/>
    <cellStyle name="Normal 18" xfId="35" xr:uid="{00000000-0005-0000-0000-000062000000}"/>
    <cellStyle name="Normal 19" xfId="36" xr:uid="{00000000-0005-0000-0000-000063000000}"/>
    <cellStyle name="Normal 2" xfId="37" xr:uid="{00000000-0005-0000-0000-000064000000}"/>
    <cellStyle name="Normal 2 2" xfId="38" xr:uid="{00000000-0005-0000-0000-000065000000}"/>
    <cellStyle name="Normal 2 2 2" xfId="39" xr:uid="{00000000-0005-0000-0000-000066000000}"/>
    <cellStyle name="Normal 2 2 2 2" xfId="40" xr:uid="{00000000-0005-0000-0000-000067000000}"/>
    <cellStyle name="Normal 2 2 2 2 2" xfId="41" xr:uid="{00000000-0005-0000-0000-000068000000}"/>
    <cellStyle name="Normal 2 2 2 2 2 2" xfId="144" xr:uid="{00000000-0005-0000-0000-000069000000}"/>
    <cellStyle name="Normal 2 2 2 2 2 3" xfId="122" xr:uid="{00000000-0005-0000-0000-00006A000000}"/>
    <cellStyle name="Normal 2 2 2 2 3" xfId="42" xr:uid="{00000000-0005-0000-0000-00006B000000}"/>
    <cellStyle name="Normal 2 2 2 2 3 2" xfId="145" xr:uid="{00000000-0005-0000-0000-00006C000000}"/>
    <cellStyle name="Normal 2 2 2 2 3 3" xfId="123" xr:uid="{00000000-0005-0000-0000-00006D000000}"/>
    <cellStyle name="Normal 2 2 2 3" xfId="43" xr:uid="{00000000-0005-0000-0000-00006E000000}"/>
    <cellStyle name="Normal 2 2 2 3 2" xfId="146" xr:uid="{00000000-0005-0000-0000-00006F000000}"/>
    <cellStyle name="Normal 2 2 2 3 3" xfId="124" xr:uid="{00000000-0005-0000-0000-000070000000}"/>
    <cellStyle name="Normal 2 2 2 4" xfId="44" xr:uid="{00000000-0005-0000-0000-000071000000}"/>
    <cellStyle name="Normal 2 2 2 5" xfId="143" xr:uid="{00000000-0005-0000-0000-000072000000}"/>
    <cellStyle name="Normal 2 2 2 6" xfId="121" xr:uid="{00000000-0005-0000-0000-000073000000}"/>
    <cellStyle name="Normal 2 2 3" xfId="45" xr:uid="{00000000-0005-0000-0000-000074000000}"/>
    <cellStyle name="Normal 2 2 3 2" xfId="46" xr:uid="{00000000-0005-0000-0000-000075000000}"/>
    <cellStyle name="Normal 2 2 3 3" xfId="47" xr:uid="{00000000-0005-0000-0000-000076000000}"/>
    <cellStyle name="Normal 2 2 3 4" xfId="147" xr:uid="{00000000-0005-0000-0000-000077000000}"/>
    <cellStyle name="Normal 2 2 3 5" xfId="125" xr:uid="{00000000-0005-0000-0000-000078000000}"/>
    <cellStyle name="Normal 2 2 4" xfId="48" xr:uid="{00000000-0005-0000-0000-000079000000}"/>
    <cellStyle name="Normal 2 2 4 2" xfId="148" xr:uid="{00000000-0005-0000-0000-00007A000000}"/>
    <cellStyle name="Normal 2 2 4 3" xfId="126" xr:uid="{00000000-0005-0000-0000-00007B000000}"/>
    <cellStyle name="Normal 2 2 5" xfId="142" xr:uid="{00000000-0005-0000-0000-00007C000000}"/>
    <cellStyle name="Normal 2 2 6" xfId="120" xr:uid="{00000000-0005-0000-0000-00007D000000}"/>
    <cellStyle name="Normal 2 3" xfId="49" xr:uid="{00000000-0005-0000-0000-00007E000000}"/>
    <cellStyle name="Normal 2 3 2" xfId="149" xr:uid="{00000000-0005-0000-0000-00007F000000}"/>
    <cellStyle name="Normal 2 3 3" xfId="127" xr:uid="{00000000-0005-0000-0000-000080000000}"/>
    <cellStyle name="Normal 20" xfId="50" xr:uid="{00000000-0005-0000-0000-000081000000}"/>
    <cellStyle name="Normal 21" xfId="51" xr:uid="{00000000-0005-0000-0000-000082000000}"/>
    <cellStyle name="Normal 22" xfId="52" xr:uid="{00000000-0005-0000-0000-000083000000}"/>
    <cellStyle name="Normal 23" xfId="53" xr:uid="{00000000-0005-0000-0000-000084000000}"/>
    <cellStyle name="Normal 3" xfId="54" xr:uid="{00000000-0005-0000-0000-000085000000}"/>
    <cellStyle name="Normal 3 2" xfId="55" xr:uid="{00000000-0005-0000-0000-000086000000}"/>
    <cellStyle name="Normal 3 2 2" xfId="151" xr:uid="{00000000-0005-0000-0000-000087000000}"/>
    <cellStyle name="Normal 3 2 3" xfId="129" xr:uid="{00000000-0005-0000-0000-000088000000}"/>
    <cellStyle name="Normal 3 3" xfId="150" xr:uid="{00000000-0005-0000-0000-000089000000}"/>
    <cellStyle name="Normal 3 4" xfId="128" xr:uid="{00000000-0005-0000-0000-00008A000000}"/>
    <cellStyle name="Normal 4" xfId="56" xr:uid="{00000000-0005-0000-0000-00008B000000}"/>
    <cellStyle name="Normal 4 2" xfId="76" xr:uid="{00000000-0005-0000-0000-00008C000000}"/>
    <cellStyle name="Normal 5" xfId="57" xr:uid="{00000000-0005-0000-0000-00008D000000}"/>
    <cellStyle name="Normal 6" xfId="58" xr:uid="{00000000-0005-0000-0000-00008E000000}"/>
    <cellStyle name="Normal 7" xfId="59" xr:uid="{00000000-0005-0000-0000-00008F000000}"/>
    <cellStyle name="Normal 8" xfId="60" xr:uid="{00000000-0005-0000-0000-000090000000}"/>
    <cellStyle name="Normal 9" xfId="61" xr:uid="{00000000-0005-0000-0000-000091000000}"/>
    <cellStyle name="Normal Table" xfId="62" xr:uid="{00000000-0005-0000-0000-000092000000}"/>
    <cellStyle name="Normal Table 2" xfId="63" xr:uid="{00000000-0005-0000-0000-000093000000}"/>
    <cellStyle name="Normal Table 3" xfId="64" xr:uid="{00000000-0005-0000-0000-000094000000}"/>
    <cellStyle name="Note 2" xfId="65" xr:uid="{00000000-0005-0000-0000-000095000000}"/>
    <cellStyle name="Note 2 2" xfId="168" xr:uid="{00000000-0005-0000-0000-000096000000}"/>
    <cellStyle name="Output 2" xfId="130" xr:uid="{00000000-0005-0000-0000-000097000000}"/>
    <cellStyle name="Percent 2" xfId="66" xr:uid="{00000000-0005-0000-0000-000099000000}"/>
    <cellStyle name="Percent 2 2" xfId="152" xr:uid="{00000000-0005-0000-0000-00009A000000}"/>
    <cellStyle name="Percent 2 3" xfId="131" xr:uid="{00000000-0005-0000-0000-00009B000000}"/>
    <cellStyle name="Percent 3" xfId="67" xr:uid="{00000000-0005-0000-0000-00009C000000}"/>
    <cellStyle name="Percent 3 2" xfId="153" xr:uid="{00000000-0005-0000-0000-00009D000000}"/>
    <cellStyle name="Percent 3 3" xfId="132" xr:uid="{00000000-0005-0000-0000-00009E000000}"/>
    <cellStyle name="Percent 5" xfId="68" xr:uid="{00000000-0005-0000-0000-00009F000000}"/>
    <cellStyle name="percentage difference" xfId="69" xr:uid="{00000000-0005-0000-0000-0000A0000000}"/>
    <cellStyle name="percentage difference one decimal" xfId="70" xr:uid="{00000000-0005-0000-0000-0000A1000000}"/>
    <cellStyle name="percentage difference zero decimal" xfId="71" xr:uid="{00000000-0005-0000-0000-0000A2000000}"/>
    <cellStyle name="Porcentual 2" xfId="72" xr:uid="{00000000-0005-0000-0000-0000A3000000}"/>
    <cellStyle name="Porcentual 2 2" xfId="154" xr:uid="{00000000-0005-0000-0000-0000A4000000}"/>
    <cellStyle name="Porcentual 2 3" xfId="133" xr:uid="{00000000-0005-0000-0000-0000A5000000}"/>
    <cellStyle name="Publication" xfId="73" xr:uid="{00000000-0005-0000-0000-0000A6000000}"/>
    <cellStyle name="Red Text" xfId="74" xr:uid="{00000000-0005-0000-0000-0000A7000000}"/>
    <cellStyle name="TopGrey" xfId="75" xr:uid="{00000000-0005-0000-0000-0000A8000000}"/>
    <cellStyle name="Total 2" xfId="134" xr:uid="{00000000-0005-0000-0000-0000A9000000}"/>
    <cellStyle name="Warning Text 2" xfId="135" xr:uid="{00000000-0005-0000-0000-0000AA000000}"/>
  </cellStyles>
  <dxfs count="0"/>
  <tableStyles count="0" defaultTableStyle="TableStyleMedium9" defaultPivotStyle="PivotStyleLight16"/>
  <colors>
    <mruColors>
      <color rgb="FFDCE6F1"/>
      <color rgb="FFE6E6F1"/>
      <color rgb="FFC5D9F1"/>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8</xdr:row>
      <xdr:rowOff>133350</xdr:rowOff>
    </xdr:from>
    <xdr:to>
      <xdr:col>3</xdr:col>
      <xdr:colOff>0</xdr:colOff>
      <xdr:row>10</xdr:row>
      <xdr:rowOff>104</xdr:rowOff>
    </xdr:to>
    <xdr:sp macro="" textlink="">
      <xdr:nvSpPr>
        <xdr:cNvPr id="2" name="Text Box 28">
          <a:extLst>
            <a:ext uri="{FF2B5EF4-FFF2-40B4-BE49-F238E27FC236}">
              <a16:creationId xmlns:a16="http://schemas.microsoft.com/office/drawing/2014/main" id="{00000000-0008-0000-0000-000002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8</xdr:row>
      <xdr:rowOff>133350</xdr:rowOff>
    </xdr:from>
    <xdr:to>
      <xdr:col>3</xdr:col>
      <xdr:colOff>0</xdr:colOff>
      <xdr:row>10</xdr:row>
      <xdr:rowOff>104</xdr:rowOff>
    </xdr:to>
    <xdr:sp macro="" textlink="">
      <xdr:nvSpPr>
        <xdr:cNvPr id="3" name="Text Box 28">
          <a:extLst>
            <a:ext uri="{FF2B5EF4-FFF2-40B4-BE49-F238E27FC236}">
              <a16:creationId xmlns:a16="http://schemas.microsoft.com/office/drawing/2014/main" id="{00000000-0008-0000-0000-000003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8</xdr:row>
      <xdr:rowOff>133350</xdr:rowOff>
    </xdr:from>
    <xdr:to>
      <xdr:col>3</xdr:col>
      <xdr:colOff>0</xdr:colOff>
      <xdr:row>10</xdr:row>
      <xdr:rowOff>104</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8</xdr:row>
      <xdr:rowOff>133350</xdr:rowOff>
    </xdr:from>
    <xdr:to>
      <xdr:col>3</xdr:col>
      <xdr:colOff>0</xdr:colOff>
      <xdr:row>10</xdr:row>
      <xdr:rowOff>104</xdr:rowOff>
    </xdr:to>
    <xdr:sp macro="" textlink="">
      <xdr:nvSpPr>
        <xdr:cNvPr id="5" name="Text Box 28">
          <a:extLst>
            <a:ext uri="{FF2B5EF4-FFF2-40B4-BE49-F238E27FC236}">
              <a16:creationId xmlns:a16="http://schemas.microsoft.com/office/drawing/2014/main" id="{00000000-0008-0000-0000-000005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8</xdr:row>
      <xdr:rowOff>133350</xdr:rowOff>
    </xdr:from>
    <xdr:to>
      <xdr:col>3</xdr:col>
      <xdr:colOff>0</xdr:colOff>
      <xdr:row>10</xdr:row>
      <xdr:rowOff>104</xdr:rowOff>
    </xdr:to>
    <xdr:sp macro="" textlink="">
      <xdr:nvSpPr>
        <xdr:cNvPr id="6" name="Text Box 28">
          <a:extLst>
            <a:ext uri="{FF2B5EF4-FFF2-40B4-BE49-F238E27FC236}">
              <a16:creationId xmlns:a16="http://schemas.microsoft.com/office/drawing/2014/main" id="{00000000-0008-0000-0000-000006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editAs="oneCell">
    <xdr:from>
      <xdr:col>3</xdr:col>
      <xdr:colOff>23804</xdr:colOff>
      <xdr:row>0</xdr:row>
      <xdr:rowOff>59535</xdr:rowOff>
    </xdr:from>
    <xdr:to>
      <xdr:col>5</xdr:col>
      <xdr:colOff>335748</xdr:colOff>
      <xdr:row>7</xdr:row>
      <xdr:rowOff>79816</xdr:rowOff>
    </xdr:to>
    <xdr:pic>
      <xdr:nvPicPr>
        <xdr:cNvPr id="12" name="Picture 11">
          <a:extLst>
            <a:ext uri="{FF2B5EF4-FFF2-40B4-BE49-F238E27FC236}">
              <a16:creationId xmlns:a16="http://schemas.microsoft.com/office/drawing/2014/main" id="{3801D7CB-FB86-4D86-BFEA-91219D6D8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492" y="59535"/>
          <a:ext cx="1371600" cy="1115656"/>
        </a:xfrm>
        <a:prstGeom prst="rect">
          <a:avLst/>
        </a:prstGeom>
      </xdr:spPr>
    </xdr:pic>
    <xdr:clientData/>
  </xdr:twoCellAnchor>
  <xdr:twoCellAnchor editAs="oneCell">
    <xdr:from>
      <xdr:col>6</xdr:col>
      <xdr:colOff>259547</xdr:colOff>
      <xdr:row>0</xdr:row>
      <xdr:rowOff>184947</xdr:rowOff>
    </xdr:from>
    <xdr:to>
      <xdr:col>8</xdr:col>
      <xdr:colOff>251611</xdr:colOff>
      <xdr:row>7</xdr:row>
      <xdr:rowOff>27655</xdr:rowOff>
    </xdr:to>
    <xdr:pic>
      <xdr:nvPicPr>
        <xdr:cNvPr id="13" name="Graphic 12">
          <a:extLst>
            <a:ext uri="{FF2B5EF4-FFF2-40B4-BE49-F238E27FC236}">
              <a16:creationId xmlns:a16="http://schemas.microsoft.com/office/drawing/2014/main" id="{457A1F08-2442-4E64-B7BD-D9C8EC0883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34266" y="184947"/>
          <a:ext cx="920751" cy="938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8</xdr:row>
      <xdr:rowOff>133350</xdr:rowOff>
    </xdr:from>
    <xdr:to>
      <xdr:col>3</xdr:col>
      <xdr:colOff>0</xdr:colOff>
      <xdr:row>10</xdr:row>
      <xdr:rowOff>104</xdr:rowOff>
    </xdr:to>
    <xdr:sp macro="" textlink="">
      <xdr:nvSpPr>
        <xdr:cNvPr id="2" name="Text Box 28">
          <a:extLst>
            <a:ext uri="{FF2B5EF4-FFF2-40B4-BE49-F238E27FC236}">
              <a16:creationId xmlns:a16="http://schemas.microsoft.com/office/drawing/2014/main" id="{00000000-0008-0000-0100-000002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8</xdr:row>
      <xdr:rowOff>133350</xdr:rowOff>
    </xdr:from>
    <xdr:to>
      <xdr:col>3</xdr:col>
      <xdr:colOff>0</xdr:colOff>
      <xdr:row>10</xdr:row>
      <xdr:rowOff>104</xdr:rowOff>
    </xdr:to>
    <xdr:sp macro="" textlink="">
      <xdr:nvSpPr>
        <xdr:cNvPr id="3" name="Text Box 28">
          <a:extLst>
            <a:ext uri="{FF2B5EF4-FFF2-40B4-BE49-F238E27FC236}">
              <a16:creationId xmlns:a16="http://schemas.microsoft.com/office/drawing/2014/main" id="{00000000-0008-0000-0100-000003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8</xdr:row>
      <xdr:rowOff>133350</xdr:rowOff>
    </xdr:from>
    <xdr:to>
      <xdr:col>3</xdr:col>
      <xdr:colOff>0</xdr:colOff>
      <xdr:row>10</xdr:row>
      <xdr:rowOff>104</xdr:rowOff>
    </xdr:to>
    <xdr:sp macro="" textlink="">
      <xdr:nvSpPr>
        <xdr:cNvPr id="4" name="Text Box 28">
          <a:extLst>
            <a:ext uri="{FF2B5EF4-FFF2-40B4-BE49-F238E27FC236}">
              <a16:creationId xmlns:a16="http://schemas.microsoft.com/office/drawing/2014/main" id="{00000000-0008-0000-0100-000004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8</xdr:row>
      <xdr:rowOff>133350</xdr:rowOff>
    </xdr:from>
    <xdr:to>
      <xdr:col>3</xdr:col>
      <xdr:colOff>0</xdr:colOff>
      <xdr:row>10</xdr:row>
      <xdr:rowOff>104</xdr:rowOff>
    </xdr:to>
    <xdr:sp macro="" textlink="">
      <xdr:nvSpPr>
        <xdr:cNvPr id="5" name="Text Box 28">
          <a:extLst>
            <a:ext uri="{FF2B5EF4-FFF2-40B4-BE49-F238E27FC236}">
              <a16:creationId xmlns:a16="http://schemas.microsoft.com/office/drawing/2014/main" id="{00000000-0008-0000-0100-000005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8</xdr:row>
      <xdr:rowOff>133350</xdr:rowOff>
    </xdr:from>
    <xdr:to>
      <xdr:col>3</xdr:col>
      <xdr:colOff>0</xdr:colOff>
      <xdr:row>10</xdr:row>
      <xdr:rowOff>104</xdr:rowOff>
    </xdr:to>
    <xdr:sp macro="" textlink="">
      <xdr:nvSpPr>
        <xdr:cNvPr id="6" name="Text Box 28">
          <a:extLst>
            <a:ext uri="{FF2B5EF4-FFF2-40B4-BE49-F238E27FC236}">
              <a16:creationId xmlns:a16="http://schemas.microsoft.com/office/drawing/2014/main" id="{00000000-0008-0000-0100-000006000000}"/>
            </a:ext>
          </a:extLst>
        </xdr:cNvPr>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editAs="oneCell">
    <xdr:from>
      <xdr:col>3</xdr:col>
      <xdr:colOff>345282</xdr:colOff>
      <xdr:row>0</xdr:row>
      <xdr:rowOff>11906</xdr:rowOff>
    </xdr:from>
    <xdr:to>
      <xdr:col>5</xdr:col>
      <xdr:colOff>383382</xdr:colOff>
      <xdr:row>7</xdr:row>
      <xdr:rowOff>20281</xdr:rowOff>
    </xdr:to>
    <xdr:pic>
      <xdr:nvPicPr>
        <xdr:cNvPr id="10" name="Picture 9">
          <a:extLst>
            <a:ext uri="{FF2B5EF4-FFF2-40B4-BE49-F238E27FC236}">
              <a16:creationId xmlns:a16="http://schemas.microsoft.com/office/drawing/2014/main" id="{4EB86694-5E47-425E-8B49-4F4FEE708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5063" y="11906"/>
          <a:ext cx="1371600" cy="1115656"/>
        </a:xfrm>
        <a:prstGeom prst="rect">
          <a:avLst/>
        </a:prstGeom>
      </xdr:spPr>
    </xdr:pic>
    <xdr:clientData/>
  </xdr:twoCellAnchor>
  <xdr:twoCellAnchor editAs="oneCell">
    <xdr:from>
      <xdr:col>6</xdr:col>
      <xdr:colOff>69056</xdr:colOff>
      <xdr:row>0</xdr:row>
      <xdr:rowOff>77786</xdr:rowOff>
    </xdr:from>
    <xdr:to>
      <xdr:col>8</xdr:col>
      <xdr:colOff>61120</xdr:colOff>
      <xdr:row>5</xdr:row>
      <xdr:rowOff>39556</xdr:rowOff>
    </xdr:to>
    <xdr:pic>
      <xdr:nvPicPr>
        <xdr:cNvPr id="14" name="Graphic 13">
          <a:extLst>
            <a:ext uri="{FF2B5EF4-FFF2-40B4-BE49-F238E27FC236}">
              <a16:creationId xmlns:a16="http://schemas.microsoft.com/office/drawing/2014/main" id="{B4C561B6-79EC-49E7-AE12-9F75179732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189119" y="77786"/>
          <a:ext cx="920751" cy="938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ersonal\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1991162/Local%20Settings/Temporary%20Internet%20Files/OLK13/Documents%20and%20Settings/1987216/Local%20Settings/Temporary%20Internet%20Files/OLK6/bp5trimestre9900rev.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PDR\My%20Documents\Temp\ETHIOPIA\Mission\Tem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PDR\Users\BHouse\My%20Documents\DomRep\DomRep-BOP\Active-0312M-DSA\DomRep-BOP-vActive-0312M-DS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1987216/Local%20Settings/Temporary%20Internet%20Files/OLK6/balanza%20revision%202002-2004%20CParis%20(revision%20de%20abril%2004)vigen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My%20Documents\Moz\E-Final\BOP9703_stre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ocuments%20and%20Settings\1995063\Local%20Settings\Temporary%20Internet%20Files\OLKCE\PROY2003\EXCEL\PROY%20-%20PROYECCION%20SERVICIO%202000-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1991162/Local%20Settings/Temporary%20Internet%20Files/OLK1/balanzatrimestral%202003-2004%20Inf%20economia%2003-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SWN06p\wrs2\whd\system\WRSTA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PDR\Docs\O-DRIVE\JM\BEN\HIPC\excelfiles\with%20libya\BN-DSA-Kad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BOARD/BENIN/Decion%20Pt/HIPC%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My%20Documents\GHBopbaseline0515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TEMP\HIPC\Other%20HIPCs\Burkina%20Faso\BUR%2012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PDR\DATA\GHA\WORKING\Ghfis0500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PDR\BOARD\MALI\1ST-COMP\DSA\MLI-buyback.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PDR\My%20Documents\Temp\Chad\mission\150d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My%20Documents\Temp\Cameroon\mission\DSARep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1987216/Local%20Settings/Temporary%20Internet%20Files/OLK6/bp5enemar00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s%20and%20Settings/1987216/Local%20Settings/Temporary%20Internet%20Files/OLK6/bp5trimestre9900re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L/DOM/Macro/2002/DRSHA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PDR\TEMP\My%20Documents\Moz\E-Final\BOP9703_st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PDR\WIN\Temporary%20Internet%20Files\OLK70A5\Summary%20of%20shocks%20to%20tourism_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Cameroon\DSA\Cam_Reli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ML/DOM/archives/June%20%202003%20SBA%20Mission/Real/DRGDP_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PDR\Users\BHouse\My%20Documents\DomRep\DomRep-BOP\Active-0312M-DSA\IN\DR%20WEO%20Sh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PDR\joe\Guinea%20Bissau\Guinea-Bissau\Guinea%20Bissau_md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comp00pub99rev"/>
      <sheetName val="ana3"/>
      <sheetName val="ana2"/>
      <sheetName val="bop1datos rev"/>
      <sheetName val="Debt"/>
      <sheetName val="bop1"/>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Table 1"/>
      <sheetName val="STOCK"/>
      <sheetName val="SPNF Acuerdo Incl. In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OP_MACRO"/>
      <sheetName val="Input_DRBOP"/>
      <sheetName val="Reall2008"/>
      <sheetName val="Real-IN"/>
      <sheetName val="ASSUM"/>
      <sheetName val="Real Summary"/>
      <sheetName val="Shared Data"/>
      <sheetName val="EDEs"/>
      <sheetName val="Debt-IN"/>
      <sheetName val="PubDS04-In"/>
      <sheetName val="SBA-To-BOP"/>
      <sheetName val="DR-Transf-Houston"/>
      <sheetName val="Assum-Houston"/>
      <sheetName val="EST SERV 2004 SD"/>
      <sheetName val="PC-CAPA"/>
      <sheetName val="PC-DS"/>
      <sheetName val="Sheet2"/>
      <sheetName val="DS"/>
      <sheetName val="WEO-In"/>
      <sheetName val="Q5"/>
      <sheetName val="Q6"/>
      <sheetName val="Q7"/>
      <sheetName val="BOPquart"/>
      <sheetName val="BOPquart (%)"/>
      <sheetName val="BoP Table"/>
      <sheetName val="R1"/>
      <sheetName val="Fisc-OUT"/>
      <sheetName val="BoP Table (mln)-PC"/>
      <sheetName val="BoP Table (mln)-Ann"/>
      <sheetName val="BoP Table (mln)-MT"/>
      <sheetName val="FX-BriefTablita"/>
      <sheetName val="BoP Table (mln)"/>
      <sheetName val="Ext Disb"/>
      <sheetName val="FX-SRTablita"/>
      <sheetName val="FX-SRTablita-Cond05"/>
      <sheetName val="FX-BriefTablita-LOI"/>
      <sheetName val="GEFR Table"/>
      <sheetName val="GEFR Table (mln)"/>
      <sheetName val="BOP PC"/>
      <sheetName val="GEFR Text"/>
      <sheetName val="Chge in Debt to GDP ratio"/>
      <sheetName val="MDBs to CG"/>
      <sheetName val="MDBs to CG (03)"/>
      <sheetName val="WBIDB"/>
      <sheetName val="Pub Ext Debt"/>
      <sheetName val="Ext Debt Sce (Y)"/>
      <sheetName val="Ext Debt Sce (Q)"/>
      <sheetName val="BOP"/>
      <sheetName val="DEBT In"/>
      <sheetName val="Debt"/>
      <sheetName val="Debt-Graph"/>
      <sheetName val="Exp"/>
      <sheetName val="Oil"/>
      <sheetName val="Imp"/>
      <sheetName val="XandM"/>
      <sheetName val="X-Sur"/>
      <sheetName val="XMGrowth"/>
      <sheetName val="Serv"/>
      <sheetName val="Trade bal"/>
      <sheetName val="Trade%Tab"/>
      <sheetName val="Inc"/>
      <sheetName val="Transf"/>
      <sheetName val="CapFin"/>
      <sheetName val="BOP Fin"/>
      <sheetName val="Priv"/>
      <sheetName val="Fund"/>
      <sheetName val="Res"/>
      <sheetName val="BCRD liaibilities"/>
      <sheetName val="Comparation"/>
      <sheetName val="RED Table 29"/>
      <sheetName val="RED Table 30"/>
      <sheetName val="RED Table 31"/>
      <sheetName val="RED Table 32"/>
      <sheetName val="RED Table 33"/>
      <sheetName val="RED Table 34"/>
      <sheetName val="RED Table 35"/>
      <sheetName val="RED Table 36"/>
      <sheetName val="RED Table 37"/>
      <sheetName val="RED Table 38"/>
      <sheetName val="Vuln-BOPBase"/>
      <sheetName val="Vuln-BOPAlt"/>
      <sheetName val="Chart1"/>
      <sheetName val="Vuln-1"/>
      <sheetName val="Vuln-3"/>
      <sheetName val="Vuln-2"/>
      <sheetName val="Calc"/>
      <sheetName val="for SR"/>
      <sheetName val="Debt-SR"/>
      <sheetName val="FX-SRTablita-Cond"/>
      <sheetName val="Q4"/>
      <sheetName val="Q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Questionnaire 5</v>
          </cell>
          <cell r="DZ1"/>
          <cell r="EA1"/>
        </row>
        <row r="2">
          <cell r="A2" t="str">
            <v>International Trade</v>
          </cell>
        </row>
        <row r="4">
          <cell r="A4" t="str">
            <v xml:space="preserve">(Billions of U.S. dollars, except as indicated by the </v>
          </cell>
        </row>
        <row r="5">
          <cell r="A5" t="str">
            <v>magnitude factor )</v>
          </cell>
        </row>
        <row r="6">
          <cell r="A6" t="str">
            <v>Update only bolded variables</v>
          </cell>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7">
          <cell r="D7" t="str">
            <v>A</v>
          </cell>
        </row>
        <row r="8">
          <cell r="B8" t="str">
            <v>GOODS AND SERVICES</v>
          </cell>
        </row>
        <row r="10">
          <cell r="A10" t="str">
            <v>TX_RPCH</v>
          </cell>
          <cell r="B10" t="str">
            <v>Volume of exports</v>
          </cell>
          <cell r="C10" t="str">
            <v>% change</v>
          </cell>
          <cell r="E10">
            <v>-12.749627780048</v>
          </cell>
          <cell r="F10">
            <v>7.1665520475450801</v>
          </cell>
          <cell r="G10">
            <v>-26.053045537869099</v>
          </cell>
          <cell r="H10">
            <v>7.5079695552709804</v>
          </cell>
          <cell r="I10">
            <v>13.026626834234399</v>
          </cell>
          <cell r="J10">
            <v>-0.37174086895503899</v>
          </cell>
          <cell r="K10">
            <v>0.74567955727351498</v>
          </cell>
          <cell r="L10">
            <v>6.6698908563288102</v>
          </cell>
          <cell r="M10">
            <v>1.23497177058987</v>
          </cell>
          <cell r="N10">
            <v>8.5976327325727002</v>
          </cell>
          <cell r="O10">
            <v>-1.9408929821985901</v>
          </cell>
          <cell r="P10">
            <v>1.5494769095851999</v>
          </cell>
          <cell r="Q10">
            <v>12.062917072568499</v>
          </cell>
          <cell r="R10">
            <v>25.615415760841401</v>
          </cell>
          <cell r="S10">
            <v>5.5314312959246204</v>
          </cell>
          <cell r="T10">
            <v>-1.4487628064857301</v>
          </cell>
          <cell r="U10">
            <v>12.424075711893501</v>
          </cell>
          <cell r="V10">
            <v>23.088757897086801</v>
          </cell>
          <cell r="W10">
            <v>8.5892683640037095</v>
          </cell>
          <cell r="X10">
            <v>8.0010375553124291</v>
          </cell>
          <cell r="Y10">
            <v>17.426031853390512</v>
          </cell>
          <cell r="Z10">
            <v>-3.9594340593259281</v>
          </cell>
          <cell r="AA10">
            <v>-5.0133893937765128</v>
          </cell>
          <cell r="AB10">
            <v>-1.4305687486203533</v>
          </cell>
          <cell r="AC10">
            <v>1.3161017705215494</v>
          </cell>
          <cell r="AD10">
            <v>5.0308504683860722</v>
          </cell>
          <cell r="AE10">
            <v>1.7049555018131324</v>
          </cell>
          <cell r="AF10">
            <v>2.1965429597255115</v>
          </cell>
          <cell r="AG10">
            <v>2.2453945462460378</v>
          </cell>
          <cell r="AH10">
            <v>2.4355848714972872</v>
          </cell>
        </row>
        <row r="11">
          <cell r="A11" t="str">
            <v>TM_RPCH</v>
          </cell>
          <cell r="B11" t="str">
            <v>Volume of imports</v>
          </cell>
          <cell r="C11" t="str">
            <v>% change</v>
          </cell>
          <cell r="E11">
            <v>17.5043808202518</v>
          </cell>
          <cell r="F11">
            <v>-11.9726453518862</v>
          </cell>
          <cell r="G11">
            <v>-13.480200213169001</v>
          </cell>
          <cell r="H11">
            <v>3.9994503335530198</v>
          </cell>
          <cell r="I11">
            <v>-7.1568662357060804</v>
          </cell>
          <cell r="J11">
            <v>5.2018998228105904</v>
          </cell>
          <cell r="K11">
            <v>14.7616272930238</v>
          </cell>
          <cell r="L11">
            <v>6.83590943520334</v>
          </cell>
          <cell r="M11">
            <v>-1.8683583495567</v>
          </cell>
          <cell r="N11">
            <v>14.1272044039791</v>
          </cell>
          <cell r="O11">
            <v>-15.5104200035028</v>
          </cell>
          <cell r="P11">
            <v>-1.6909051633343799</v>
          </cell>
          <cell r="Q11">
            <v>22.811572114297899</v>
          </cell>
          <cell r="R11">
            <v>4.0868867572996201</v>
          </cell>
          <cell r="S11">
            <v>41.385402760225602</v>
          </cell>
          <cell r="T11">
            <v>-2.8294534673515401</v>
          </cell>
          <cell r="U11">
            <v>3.9837918539182602</v>
          </cell>
          <cell r="V11">
            <v>21.621087050164299</v>
          </cell>
          <cell r="W11">
            <v>19.736901603878898</v>
          </cell>
          <cell r="X11">
            <v>15.148582493370055</v>
          </cell>
          <cell r="Y11">
            <v>14.831819828163152</v>
          </cell>
          <cell r="Z11">
            <v>-3.8442855041002089</v>
          </cell>
          <cell r="AA11">
            <v>-2.277080805996734</v>
          </cell>
          <cell r="AB11">
            <v>-11.79992413917369</v>
          </cell>
          <cell r="AC11">
            <v>1.671503923739337</v>
          </cell>
          <cell r="AD11">
            <v>7.2797920181972842</v>
          </cell>
          <cell r="AE11">
            <v>4.0615994505638353</v>
          </cell>
          <cell r="AF11">
            <v>3.9684956266434757</v>
          </cell>
          <cell r="AG11">
            <v>4.9074967311568463</v>
          </cell>
          <cell r="AH11">
            <v>4.7296617335551794</v>
          </cell>
        </row>
        <row r="13">
          <cell r="B13" t="str">
            <v xml:space="preserve">  GOODS</v>
          </cell>
        </row>
        <row r="14">
          <cell r="A14" t="str">
            <v>TXG_RPCH</v>
          </cell>
          <cell r="B14" t="str">
            <v xml:space="preserve">  Volume of exports</v>
          </cell>
          <cell r="C14" t="str">
            <v>% change</v>
          </cell>
          <cell r="E14">
            <v>-17.6084210147345</v>
          </cell>
          <cell r="F14">
            <v>10.866779262122</v>
          </cell>
          <cell r="G14">
            <v>-35.836036712513398</v>
          </cell>
          <cell r="H14">
            <v>2.1966349092378898</v>
          </cell>
          <cell r="I14">
            <v>16.386754657907701</v>
          </cell>
          <cell r="J14">
            <v>-7.0268973827608203</v>
          </cell>
          <cell r="K14">
            <v>0.93860598836679199</v>
          </cell>
          <cell r="L14">
            <v>-2.0931644883800802</v>
          </cell>
          <cell r="M14">
            <v>-1.6211405982299201</v>
          </cell>
          <cell r="N14">
            <v>4.56389420422689</v>
          </cell>
          <cell r="O14">
            <v>-4.0166448073724901</v>
          </cell>
          <cell r="P14">
            <v>3.0959991291132001</v>
          </cell>
          <cell r="Q14">
            <v>8.8246412645747405</v>
          </cell>
          <cell r="R14">
            <v>15.837621286120401</v>
          </cell>
          <cell r="S14">
            <v>2.45866492369387</v>
          </cell>
          <cell r="T14">
            <v>-0.59140151972051402</v>
          </cell>
          <cell r="U14">
            <v>10.834532103898701</v>
          </cell>
          <cell r="V14">
            <v>23.0123387980587</v>
          </cell>
          <cell r="W14">
            <v>10.629192608389999</v>
          </cell>
          <cell r="X14">
            <v>5.6284244466519917</v>
          </cell>
          <cell r="Y14">
            <v>16.844863125419796</v>
          </cell>
          <cell r="Z14">
            <v>-5.3866656579686474</v>
          </cell>
          <cell r="AA14">
            <v>-5.1992150087004756</v>
          </cell>
          <cell r="AB14">
            <v>-4.59094198603972</v>
          </cell>
          <cell r="AC14">
            <v>-0.73822753192814838</v>
          </cell>
          <cell r="AD14">
            <v>2.3560993543992437</v>
          </cell>
          <cell r="AE14">
            <v>0.11733809443799093</v>
          </cell>
          <cell r="AF14">
            <v>0.7505017220266863</v>
          </cell>
          <cell r="AG14">
            <v>0.64443446603239529</v>
          </cell>
          <cell r="AH14">
            <v>0.72351469194094076</v>
          </cell>
        </row>
        <row r="15">
          <cell r="A15" t="str">
            <v>TMG_RPCH</v>
          </cell>
          <cell r="B15" t="str">
            <v xml:space="preserve">  Volume of imports</v>
          </cell>
          <cell r="C15" t="str">
            <v>% change</v>
          </cell>
          <cell r="E15">
            <v>21.575970213541598</v>
          </cell>
          <cell r="F15">
            <v>-10.8072409959937</v>
          </cell>
          <cell r="G15">
            <v>-9.2832717888127405</v>
          </cell>
          <cell r="H15">
            <v>4.5924834406685999</v>
          </cell>
          <cell r="I15">
            <v>-7.6426657028293103</v>
          </cell>
          <cell r="J15">
            <v>8.8156490411151207</v>
          </cell>
          <cell r="K15">
            <v>16.27203425299</v>
          </cell>
          <cell r="L15">
            <v>4.5319608268565199</v>
          </cell>
          <cell r="M15">
            <v>-2.3628317990598502</v>
          </cell>
          <cell r="N15">
            <v>15.337439520551699</v>
          </cell>
          <cell r="O15">
            <v>-17.9552312376338</v>
          </cell>
          <cell r="P15">
            <v>-3.0133138441665901</v>
          </cell>
          <cell r="Q15">
            <v>24.407027712826</v>
          </cell>
          <cell r="R15">
            <v>1.43915039529166</v>
          </cell>
          <cell r="S15">
            <v>3.1684794425960399</v>
          </cell>
          <cell r="T15">
            <v>-3.9601850456225902</v>
          </cell>
          <cell r="U15">
            <v>10.041107360619201</v>
          </cell>
          <cell r="V15">
            <v>25.046383307162799</v>
          </cell>
          <cell r="W15">
            <v>21.248552340049301</v>
          </cell>
          <cell r="X15">
            <v>3.2314583322157864</v>
          </cell>
          <cell r="Y15">
            <v>15.866865506971028</v>
          </cell>
          <cell r="Z15">
            <v>-3.9195615394186922</v>
          </cell>
          <cell r="AA15">
            <v>-2.2598390829870252</v>
          </cell>
          <cell r="AB15">
            <v>-12.041206207187971</v>
          </cell>
          <cell r="AC15">
            <v>0.56697799824154682</v>
          </cell>
          <cell r="AD15">
            <v>7.3868260172663902</v>
          </cell>
          <cell r="AE15">
            <v>4.1916733300699782</v>
          </cell>
          <cell r="AF15">
            <v>4.0209695539614509</v>
          </cell>
          <cell r="AG15">
            <v>4.9923904300675837</v>
          </cell>
          <cell r="AH15">
            <v>4.7974873791838846</v>
          </cell>
        </row>
        <row r="16">
          <cell r="A16" t="str">
            <v>TXGO</v>
          </cell>
          <cell r="B16" t="str">
            <v xml:space="preserve">    Value of oil exports</v>
          </cell>
        </row>
        <row r="17">
          <cell r="A17" t="str">
            <v>TXGO_DPCH</v>
          </cell>
          <cell r="B17" t="str">
            <v xml:space="preserve">    Deflator/unit value of oil exports (optional)</v>
          </cell>
          <cell r="C17" t="str">
            <v>% change</v>
          </cell>
        </row>
        <row r="18">
          <cell r="A18" t="str">
            <v>TMGO</v>
          </cell>
          <cell r="B18" t="str">
            <v xml:space="preserve">    Value of oil imports (&gt;= 0)</v>
          </cell>
        </row>
        <row r="19">
          <cell r="A19" t="str">
            <v>TMGO_DPCH</v>
          </cell>
          <cell r="B19" t="str">
            <v xml:space="preserve">    Deflator/unit value of oil imports (optional)</v>
          </cell>
          <cell r="C19" t="str">
            <v>% change</v>
          </cell>
          <cell r="R19">
            <v>-10.188722610473633</v>
          </cell>
          <cell r="S19">
            <v>11.789793968200684</v>
          </cell>
          <cell r="T19">
            <v>10.201272307638408</v>
          </cell>
          <cell r="U19">
            <v>21.121816477819856</v>
          </cell>
          <cell r="V19">
            <v>-7.0592811977449159</v>
          </cell>
          <cell r="W19">
            <v>-27.32122091021796</v>
          </cell>
        </row>
        <row r="20">
          <cell r="B20" t="str">
            <v xml:space="preserve">    NON-OIL</v>
          </cell>
        </row>
        <row r="22">
          <cell r="A22" t="str">
            <v>MCV_T</v>
          </cell>
          <cell r="B22" t="str">
            <v>Magnitude factor</v>
          </cell>
          <cell r="E22">
            <v>1.00000004749745E-3</v>
          </cell>
          <cell r="F22">
            <v>1.00000004749745E-3</v>
          </cell>
          <cell r="G22">
            <v>1.00000004749745E-3</v>
          </cell>
          <cell r="H22">
            <v>1.00000004749745E-3</v>
          </cell>
          <cell r="I22">
            <v>1.00000004749745E-3</v>
          </cell>
          <cell r="J22">
            <v>1.00000004749745E-3</v>
          </cell>
          <cell r="K22">
            <v>1.00000004749745E-3</v>
          </cell>
          <cell r="L22">
            <v>1.00000004749745E-3</v>
          </cell>
          <cell r="M22">
            <v>1.00000004749745E-3</v>
          </cell>
          <cell r="N22">
            <v>1.00000004749745E-3</v>
          </cell>
          <cell r="O22">
            <v>1.00000004749745E-3</v>
          </cell>
          <cell r="P22">
            <v>1.00000004749745E-3</v>
          </cell>
          <cell r="Q22">
            <v>1.00000004749745E-3</v>
          </cell>
          <cell r="R22">
            <v>1.00000004749745E-3</v>
          </cell>
          <cell r="S22">
            <v>1.00000004749745E-3</v>
          </cell>
          <cell r="T22">
            <v>1.00000004749745E-3</v>
          </cell>
          <cell r="U22">
            <v>1.00000004749745E-3</v>
          </cell>
          <cell r="V22">
            <v>1.00000004749745E-3</v>
          </cell>
          <cell r="W22">
            <v>1.00000004749745E-3</v>
          </cell>
          <cell r="X22">
            <v>1E-3</v>
          </cell>
          <cell r="Y22">
            <v>1E-3</v>
          </cell>
          <cell r="Z22">
            <v>1E-3</v>
          </cell>
          <cell r="AA22">
            <v>1E-3</v>
          </cell>
          <cell r="AB22">
            <v>1E-3</v>
          </cell>
          <cell r="AC22">
            <v>1E-3</v>
          </cell>
          <cell r="AD22">
            <v>1E-3</v>
          </cell>
          <cell r="AE22">
            <v>1E-3</v>
          </cell>
          <cell r="AF22">
            <v>1E-3</v>
          </cell>
          <cell r="AG22">
            <v>1E-3</v>
          </cell>
          <cell r="AH22">
            <v>1E-3</v>
          </cell>
        </row>
        <row r="23">
          <cell r="A23" t="str">
            <v>MCV_T1</v>
          </cell>
          <cell r="B23" t="str">
            <v>= MCV_B or MCV, if not provided</v>
          </cell>
          <cell r="E23"/>
          <cell r="F23">
            <v>1.00000004749745E-3</v>
          </cell>
          <cell r="G23">
            <v>1.00000004749745E-3</v>
          </cell>
          <cell r="H23">
            <v>1.00000004749745E-3</v>
          </cell>
          <cell r="I23">
            <v>1.00000004749745E-3</v>
          </cell>
          <cell r="J23">
            <v>1.00000004749745E-3</v>
          </cell>
          <cell r="K23">
            <v>1.00000004749745E-3</v>
          </cell>
          <cell r="L23">
            <v>1.00000004749745E-3</v>
          </cell>
          <cell r="M23">
            <v>1.00000004749745E-3</v>
          </cell>
          <cell r="N23">
            <v>1.00000004749745E-3</v>
          </cell>
          <cell r="O23">
            <v>1.00000004749745E-3</v>
          </cell>
          <cell r="P23">
            <v>1.00000004749745E-3</v>
          </cell>
          <cell r="Q23">
            <v>1.00000004749745E-3</v>
          </cell>
          <cell r="R23">
            <v>1.00000004749745E-3</v>
          </cell>
          <cell r="S23">
            <v>1.00000004749745E-3</v>
          </cell>
          <cell r="T23">
            <v>1.00000004749745E-3</v>
          </cell>
          <cell r="U23">
            <v>1.00000004749745E-3</v>
          </cell>
          <cell r="V23">
            <v>1.00000004749745E-3</v>
          </cell>
          <cell r="W23">
            <v>1.00000004749745E-3</v>
          </cell>
          <cell r="X23">
            <v>1.00000004749745E-3</v>
          </cell>
          <cell r="Y23">
            <v>1E-3</v>
          </cell>
          <cell r="Z23">
            <v>1E-3</v>
          </cell>
          <cell r="AA23">
            <v>1E-3</v>
          </cell>
          <cell r="AB23">
            <v>1E-3</v>
          </cell>
          <cell r="AC23">
            <v>1E-3</v>
          </cell>
          <cell r="AD23">
            <v>1E-3</v>
          </cell>
          <cell r="AE23">
            <v>1E-3</v>
          </cell>
          <cell r="AF23">
            <v>1E-3</v>
          </cell>
          <cell r="AG23">
            <v>1E-3</v>
          </cell>
          <cell r="AH23">
            <v>1E-3</v>
          </cell>
        </row>
      </sheetData>
      <sheetData sheetId="21">
        <row r="14">
          <cell r="E14">
            <v>0</v>
          </cell>
          <cell r="F14">
            <v>0</v>
          </cell>
          <cell r="G14">
            <v>0</v>
          </cell>
          <cell r="H14">
            <v>0</v>
          </cell>
          <cell r="I14">
            <v>0</v>
          </cell>
          <cell r="J14">
            <v>0</v>
          </cell>
          <cell r="K14">
            <v>0</v>
          </cell>
          <cell r="L14">
            <v>0</v>
          </cell>
          <cell r="M14">
            <v>0</v>
          </cell>
          <cell r="N14">
            <v>0</v>
          </cell>
          <cell r="O14">
            <v>0</v>
          </cell>
          <cell r="P14">
            <v>0</v>
          </cell>
          <cell r="Q14">
            <v>0</v>
          </cell>
          <cell r="R14">
            <v>-513.5</v>
          </cell>
          <cell r="S14">
            <v>-559.20000000000005</v>
          </cell>
          <cell r="T14">
            <v>-624</v>
          </cell>
          <cell r="U14">
            <v>-604</v>
          </cell>
          <cell r="V14">
            <v>-711.6</v>
          </cell>
          <cell r="W14">
            <v>-830.7</v>
          </cell>
          <cell r="X14">
            <v>-963.2</v>
          </cell>
          <cell r="Y14">
            <v>-1068.3000000000002</v>
          </cell>
          <cell r="Z14">
            <v>-1090.3</v>
          </cell>
          <cell r="AA14">
            <v>-1146.5999999999999</v>
          </cell>
          <cell r="AB14">
            <v>-1202.2990000000002</v>
          </cell>
          <cell r="AC14">
            <v>-1856.7576574689731</v>
          </cell>
          <cell r="AD14">
            <v>-1459.8182267205218</v>
          </cell>
          <cell r="AE14">
            <v>-1580.9522955291789</v>
          </cell>
          <cell r="AF14">
            <v>-1713.602845522619</v>
          </cell>
          <cell r="AG14">
            <v>-1856.7576574689731</v>
          </cell>
          <cell r="AH14">
            <v>-2012.3236965650815</v>
          </cell>
        </row>
        <row r="15">
          <cell r="E15">
            <v>-141.291522229214</v>
          </cell>
          <cell r="F15">
            <v>-123.800003608875</v>
          </cell>
          <cell r="G15">
            <v>-254.800009546056</v>
          </cell>
          <cell r="H15">
            <v>-297.09999342253502</v>
          </cell>
          <cell r="I15">
            <v>-357.70000308500602</v>
          </cell>
          <cell r="J15">
            <v>-319.10000715954197</v>
          </cell>
          <cell r="K15">
            <v>-243.70000098953</v>
          </cell>
          <cell r="L15">
            <v>-252.39999883584699</v>
          </cell>
          <cell r="M15">
            <v>-277.29998701969203</v>
          </cell>
          <cell r="N15">
            <v>-295.73001052976502</v>
          </cell>
          <cell r="O15">
            <v>-310.85000945874401</v>
          </cell>
          <cell r="P15">
            <v>-295.440004144385</v>
          </cell>
          <cell r="Q15">
            <v>-245.69999004649</v>
          </cell>
          <cell r="R15">
            <v>-267.10000000000002</v>
          </cell>
          <cell r="S15">
            <v>-186.5</v>
          </cell>
          <cell r="T15">
            <v>-193.5</v>
          </cell>
          <cell r="U15">
            <v>-183.6</v>
          </cell>
          <cell r="V15">
            <v>-154.19999999999999</v>
          </cell>
          <cell r="W15">
            <v>-151.61000000000001</v>
          </cell>
          <cell r="X15">
            <v>-211.33999999999997</v>
          </cell>
          <cell r="Y15">
            <v>-243.36</v>
          </cell>
          <cell r="Z15">
            <v>-251.07999999999998</v>
          </cell>
          <cell r="AA15">
            <v>-256.27</v>
          </cell>
          <cell r="AB15">
            <v>-276.71999999999997</v>
          </cell>
          <cell r="AC15">
            <v>-438.00328458333331</v>
          </cell>
          <cell r="AD15">
            <v>-482.97418642398173</v>
          </cell>
          <cell r="AE15">
            <v>-474.41060030754625</v>
          </cell>
          <cell r="AF15">
            <v>-516.0240510687745</v>
          </cell>
          <cell r="AG15">
            <v>-592.60530636099895</v>
          </cell>
          <cell r="AH15">
            <v>-600.45623999916393</v>
          </cell>
        </row>
        <row r="16">
          <cell r="E16">
            <v>187.800010968934</v>
          </cell>
          <cell r="F16">
            <v>192.99999361237201</v>
          </cell>
          <cell r="G16">
            <v>205.000002413272</v>
          </cell>
          <cell r="H16">
            <v>477.70000240203501</v>
          </cell>
          <cell r="I16">
            <v>540.48642919266604</v>
          </cell>
          <cell r="J16">
            <v>681.50844911935405</v>
          </cell>
          <cell r="K16">
            <v>596.20836562385398</v>
          </cell>
          <cell r="L16">
            <v>704.79747280681602</v>
          </cell>
          <cell r="M16">
            <v>741.77029179533804</v>
          </cell>
          <cell r="N16">
            <v>788.17596202764901</v>
          </cell>
          <cell r="O16">
            <v>793.63968153879102</v>
          </cell>
          <cell r="P16">
            <v>829.29404624064</v>
          </cell>
          <cell r="Q16">
            <v>897.57366590339097</v>
          </cell>
          <cell r="R16">
            <v>894</v>
          </cell>
          <cell r="S16">
            <v>982.8</v>
          </cell>
          <cell r="T16">
            <v>992.2</v>
          </cell>
          <cell r="U16">
            <v>1167.7</v>
          </cell>
          <cell r="V16">
            <v>1352.1</v>
          </cell>
          <cell r="W16">
            <v>1986.5</v>
          </cell>
          <cell r="X16">
            <v>1847.8</v>
          </cell>
          <cell r="Y16">
            <v>1902.3000000000002</v>
          </cell>
          <cell r="Z16">
            <v>2027.5000000000005</v>
          </cell>
          <cell r="AA16">
            <v>2188.3999999999996</v>
          </cell>
          <cell r="AB16">
            <v>2408.4</v>
          </cell>
          <cell r="AC16">
            <v>2420.7645656924096</v>
          </cell>
          <cell r="AD16">
            <v>2564.0649295871599</v>
          </cell>
          <cell r="AE16">
            <v>2728.6041908051652</v>
          </cell>
          <cell r="AF16">
            <v>2901.9924379818608</v>
          </cell>
          <cell r="AG16">
            <v>3080.3930273681403</v>
          </cell>
          <cell r="AH16">
            <v>3255.7227127806132</v>
          </cell>
        </row>
        <row r="21">
          <cell r="E21">
            <v>0</v>
          </cell>
          <cell r="F21">
            <v>0</v>
          </cell>
          <cell r="G21">
            <v>0</v>
          </cell>
          <cell r="H21">
            <v>0</v>
          </cell>
          <cell r="I21">
            <v>0</v>
          </cell>
          <cell r="J21">
            <v>0</v>
          </cell>
          <cell r="K21">
            <v>0</v>
          </cell>
          <cell r="L21">
            <v>0</v>
          </cell>
          <cell r="M21">
            <v>0</v>
          </cell>
          <cell r="N21">
            <v>0</v>
          </cell>
          <cell r="O21">
            <v>0</v>
          </cell>
          <cell r="P21">
            <v>0</v>
          </cell>
          <cell r="Q21">
            <v>0</v>
          </cell>
          <cell r="R21">
            <v>21.899999618530298</v>
          </cell>
          <cell r="S21">
            <v>13.199999809265099</v>
          </cell>
          <cell r="T21">
            <v>1</v>
          </cell>
          <cell r="U21">
            <v>7.8000001907348597</v>
          </cell>
          <cell r="V21">
            <v>1</v>
          </cell>
          <cell r="W21">
            <v>2.3099999427795401</v>
          </cell>
          <cell r="X21">
            <v>1.54</v>
          </cell>
          <cell r="Y21">
            <v>1.71</v>
          </cell>
          <cell r="Z21">
            <v>4.1900000000000004</v>
          </cell>
          <cell r="AA21">
            <v>7.09</v>
          </cell>
          <cell r="AB21">
            <v>3.9099999999999997</v>
          </cell>
          <cell r="AC21">
            <v>0</v>
          </cell>
          <cell r="AD21">
            <v>0</v>
          </cell>
          <cell r="AE21">
            <v>0</v>
          </cell>
          <cell r="AF21">
            <v>0</v>
          </cell>
          <cell r="AG21">
            <v>0</v>
          </cell>
          <cell r="AH21">
            <v>0</v>
          </cell>
        </row>
        <row r="27">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row>
        <row r="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-38.9</v>
          </cell>
          <cell r="T29">
            <v>-2.9</v>
          </cell>
          <cell r="U29">
            <v>-7.3</v>
          </cell>
          <cell r="V29">
            <v>-7.5</v>
          </cell>
          <cell r="W29">
            <v>-21.34</v>
          </cell>
          <cell r="X29">
            <v>-436.85</v>
          </cell>
          <cell r="Y29">
            <v>264.46000000000004</v>
          </cell>
          <cell r="Z29">
            <v>113.47999999999996</v>
          </cell>
          <cell r="AA29">
            <v>9.6499999999999986</v>
          </cell>
          <cell r="AB29">
            <v>-47.419999999999959</v>
          </cell>
          <cell r="AC29">
            <v>-28.532874999999997</v>
          </cell>
          <cell r="AD29">
            <v>-29.190090624999996</v>
          </cell>
          <cell r="AE29">
            <v>-29.896597421874993</v>
          </cell>
          <cell r="AF29">
            <v>-31.75735820273437</v>
          </cell>
          <cell r="AG29">
            <v>-33.801157231994139</v>
          </cell>
          <cell r="AH29">
            <v>-34.944117169033575</v>
          </cell>
        </row>
        <row r="32">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-433</v>
          </cell>
          <cell r="Y33">
            <v>268.40000000000003</v>
          </cell>
          <cell r="Z33">
            <v>123.49999999999999</v>
          </cell>
          <cell r="AA33">
            <v>29.4</v>
          </cell>
          <cell r="AB33">
            <v>-0.19999999999999929</v>
          </cell>
          <cell r="AC33">
            <v>-8.7628749999999975</v>
          </cell>
          <cell r="AD33">
            <v>-9.4200906249999967</v>
          </cell>
          <cell r="AE33">
            <v>-10.126597421874996</v>
          </cell>
          <cell r="AF33">
            <v>-10.98735820273437</v>
          </cell>
          <cell r="AG33">
            <v>-12.031157231994136</v>
          </cell>
          <cell r="AH33">
            <v>-13.174117169033579</v>
          </cell>
        </row>
        <row r="35">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-428.9</v>
          </cell>
          <cell r="Y35">
            <v>270.60000000000002</v>
          </cell>
          <cell r="Z35">
            <v>128.19999999999999</v>
          </cell>
          <cell r="AA35">
            <v>34.5</v>
          </cell>
          <cell r="AB35">
            <v>6.6</v>
          </cell>
          <cell r="AC35">
            <v>-1.5562499999999986</v>
          </cell>
          <cell r="AD35">
            <v>-1.6729687499999983</v>
          </cell>
          <cell r="AE35">
            <v>-1.798441406249998</v>
          </cell>
          <cell r="AF35">
            <v>-1.9513089257812477</v>
          </cell>
          <cell r="AG35">
            <v>-2.1366832737304664</v>
          </cell>
          <cell r="AH35">
            <v>-2.3396681847348608</v>
          </cell>
        </row>
        <row r="37">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-4.0999999999999996</v>
          </cell>
          <cell r="Y37">
            <v>-2.2000000000000002</v>
          </cell>
          <cell r="Z37">
            <v>-4.7</v>
          </cell>
          <cell r="AA37">
            <v>-5.0999999999999996</v>
          </cell>
          <cell r="AB37">
            <v>-6.7999999999999989</v>
          </cell>
          <cell r="AC37">
            <v>-7.2066249999999989</v>
          </cell>
          <cell r="AD37">
            <v>-7.7471218749999986</v>
          </cell>
          <cell r="AE37">
            <v>-8.3281560156249981</v>
          </cell>
          <cell r="AF37">
            <v>-9.036049276953122</v>
          </cell>
          <cell r="AG37">
            <v>-9.8944739582636689</v>
          </cell>
          <cell r="AH37">
            <v>-10.834448984298717</v>
          </cell>
        </row>
        <row r="41">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3">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-4.0999999999999996</v>
          </cell>
          <cell r="Y43">
            <v>-2.2000000000000002</v>
          </cell>
          <cell r="Z43">
            <v>-4.7</v>
          </cell>
          <cell r="AA43">
            <v>-5.0999999999999996</v>
          </cell>
          <cell r="AB43">
            <v>-6.7999999999999989</v>
          </cell>
          <cell r="AC43">
            <v>-7.2066249999999989</v>
          </cell>
          <cell r="AD43">
            <v>-7.7471218749999986</v>
          </cell>
          <cell r="AE43">
            <v>-8.3281560156249981</v>
          </cell>
          <cell r="AF43">
            <v>-9.036049276953122</v>
          </cell>
          <cell r="AG43">
            <v>-9.8944739582636689</v>
          </cell>
          <cell r="AH43">
            <v>-10.834448984298717</v>
          </cell>
        </row>
        <row r="45">
          <cell r="E45">
            <v>10.699999010469799</v>
          </cell>
          <cell r="F45">
            <v>0</v>
          </cell>
          <cell r="G45">
            <v>0</v>
          </cell>
          <cell r="H45">
            <v>0</v>
          </cell>
          <cell r="I45">
            <v>-16.200001513399101</v>
          </cell>
          <cell r="J45">
            <v>-46.900001920852702</v>
          </cell>
          <cell r="K45">
            <v>16</v>
          </cell>
          <cell r="L45">
            <v>-26.600000116415298</v>
          </cell>
          <cell r="M45">
            <v>-60.300000873114897</v>
          </cell>
          <cell r="N45">
            <v>-3.7000000582076602</v>
          </cell>
          <cell r="O45">
            <v>40.099998894054501</v>
          </cell>
          <cell r="P45">
            <v>-11.100000174623</v>
          </cell>
          <cell r="Q45">
            <v>-10.2079999441206</v>
          </cell>
          <cell r="R45">
            <v>-49.200000762939503</v>
          </cell>
          <cell r="S45">
            <v>176.80000305175801</v>
          </cell>
          <cell r="T45">
            <v>-263.10000610351602</v>
          </cell>
          <cell r="U45">
            <v>42.299999237060497</v>
          </cell>
          <cell r="V45">
            <v>-220.10000610351599</v>
          </cell>
          <cell r="W45">
            <v>-66.400001525878906</v>
          </cell>
          <cell r="X45">
            <v>-53.4</v>
          </cell>
          <cell r="Y45">
            <v>-165</v>
          </cell>
          <cell r="Z45">
            <v>-155.5</v>
          </cell>
          <cell r="AA45">
            <v>-154.13</v>
          </cell>
          <cell r="AB45">
            <v>-1291.5999999999999</v>
          </cell>
          <cell r="AC45">
            <v>-985.5</v>
          </cell>
          <cell r="AD45">
            <v>-1110.53765</v>
          </cell>
          <cell r="AE45">
            <v>-1165.3178125000002</v>
          </cell>
          <cell r="AF45">
            <v>-1262.3272455250003</v>
          </cell>
          <cell r="AG45">
            <v>-1367.1466335932505</v>
          </cell>
          <cell r="AH45">
            <v>-1480.4032331282731</v>
          </cell>
        </row>
        <row r="47">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-1</v>
          </cell>
          <cell r="Y47">
            <v>-1.2</v>
          </cell>
          <cell r="Z47">
            <v>-0.8</v>
          </cell>
          <cell r="AA47">
            <v>-1</v>
          </cell>
          <cell r="AB47">
            <v>-0.19999999999999996</v>
          </cell>
          <cell r="AC47">
            <v>0</v>
          </cell>
          <cell r="AD47">
            <v>0</v>
          </cell>
          <cell r="AE47">
            <v>0</v>
          </cell>
          <cell r="AF47">
            <v>0</v>
          </cell>
          <cell r="AG47">
            <v>0</v>
          </cell>
          <cell r="AH47">
            <v>0</v>
          </cell>
        </row>
        <row r="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row>
        <row r="50">
          <cell r="E50">
            <v>0</v>
          </cell>
          <cell r="F50">
            <v>0</v>
          </cell>
          <cell r="G50">
            <v>0</v>
          </cell>
          <cell r="H50">
            <v>0</v>
          </cell>
          <cell r="I50">
            <v>0</v>
          </cell>
          <cell r="J50">
            <v>0</v>
          </cell>
          <cell r="K50">
            <v>0</v>
          </cell>
          <cell r="L50">
            <v>0</v>
          </cell>
          <cell r="M50">
            <v>0</v>
          </cell>
          <cell r="N50">
            <v>0</v>
          </cell>
          <cell r="O50">
            <v>0</v>
          </cell>
          <cell r="P50">
            <v>0</v>
          </cell>
          <cell r="Q50">
            <v>0</v>
          </cell>
          <cell r="R50">
            <v>-548.41</v>
          </cell>
          <cell r="S50">
            <v>-180.9</v>
          </cell>
          <cell r="T50">
            <v>-71.599999999999994</v>
          </cell>
          <cell r="U50">
            <v>-94</v>
          </cell>
          <cell r="V50">
            <v>-83.4</v>
          </cell>
          <cell r="W50">
            <v>-79.2</v>
          </cell>
          <cell r="X50">
            <v>92.66</v>
          </cell>
          <cell r="Y50">
            <v>79.54000000000002</v>
          </cell>
          <cell r="Z50">
            <v>573.6099999999999</v>
          </cell>
          <cell r="AA50">
            <v>149.64999999999992</v>
          </cell>
          <cell r="AB50">
            <v>668.60000000000014</v>
          </cell>
          <cell r="AC50">
            <v>225.55999999999995</v>
          </cell>
          <cell r="AD50">
            <v>158.37799999999993</v>
          </cell>
          <cell r="AE50">
            <v>-604.84655550236801</v>
          </cell>
          <cell r="AF50">
            <v>-257.3162445436642</v>
          </cell>
          <cell r="AG50">
            <v>-286.10270079366421</v>
          </cell>
          <cell r="AH50">
            <v>-258.40806954366417</v>
          </cell>
        </row>
        <row r="51">
          <cell r="E51">
            <v>250.31481208432601</v>
          </cell>
          <cell r="F51">
            <v>-8.0293420713773295E-2</v>
          </cell>
          <cell r="G51">
            <v>197.303482702536</v>
          </cell>
          <cell r="H51">
            <v>-163.19593856800401</v>
          </cell>
          <cell r="I51">
            <v>-25.903395251946499</v>
          </cell>
          <cell r="J51">
            <v>64.973665968399899</v>
          </cell>
          <cell r="K51">
            <v>39.240445593985797</v>
          </cell>
          <cell r="L51">
            <v>97.983101332572502</v>
          </cell>
          <cell r="M51">
            <v>-2.6161916511507601</v>
          </cell>
          <cell r="N51">
            <v>-99.784561965138394</v>
          </cell>
          <cell r="O51">
            <v>81.638047879986203</v>
          </cell>
          <cell r="P51">
            <v>34.377868624533598</v>
          </cell>
          <cell r="Q51">
            <v>93.475400146836606</v>
          </cell>
          <cell r="R51">
            <v>64.3</v>
          </cell>
          <cell r="S51">
            <v>4.5999999999999899</v>
          </cell>
          <cell r="T51">
            <v>50</v>
          </cell>
          <cell r="U51">
            <v>0.50000000000001998</v>
          </cell>
          <cell r="V51">
            <v>27.399999999999899</v>
          </cell>
          <cell r="W51">
            <v>-86.699999999999903</v>
          </cell>
          <cell r="X51">
            <v>4.2999999999999545</v>
          </cell>
          <cell r="Y51">
            <v>16.899999999999963</v>
          </cell>
          <cell r="Z51">
            <v>-30.5</v>
          </cell>
          <cell r="AA51">
            <v>40.300000000000011</v>
          </cell>
          <cell r="AB51">
            <v>-122.81000000000003</v>
          </cell>
          <cell r="AC51">
            <v>2.7100000000000004</v>
          </cell>
          <cell r="AD51">
            <v>0</v>
          </cell>
          <cell r="AE51">
            <v>0</v>
          </cell>
          <cell r="AF51">
            <v>0</v>
          </cell>
          <cell r="AG51">
            <v>0</v>
          </cell>
          <cell r="AH51">
            <v>0</v>
          </cell>
        </row>
        <row r="52">
          <cell r="E52">
            <v>133.659207903474</v>
          </cell>
          <cell r="F52">
            <v>-63.510969753534098</v>
          </cell>
          <cell r="G52">
            <v>333.49408586385198</v>
          </cell>
          <cell r="H52">
            <v>-1.32158605950376E-6</v>
          </cell>
          <cell r="I52">
            <v>5.76660966599274E-7</v>
          </cell>
          <cell r="J52">
            <v>8.3093380625771997E-8</v>
          </cell>
          <cell r="K52">
            <v>-2.7143898991906499E-6</v>
          </cell>
          <cell r="L52">
            <v>3.7642444964155501E-7</v>
          </cell>
          <cell r="M52">
            <v>4.8463354565253599E-7</v>
          </cell>
          <cell r="N52">
            <v>4.9456215004802704E-6</v>
          </cell>
          <cell r="O52">
            <v>212.29454063917501</v>
          </cell>
          <cell r="P52">
            <v>92.278035585435305</v>
          </cell>
          <cell r="Q52">
            <v>-7.0718494658084996</v>
          </cell>
          <cell r="R52">
            <v>50.6100006103512</v>
          </cell>
          <cell r="S52">
            <v>-29.020000457762901</v>
          </cell>
          <cell r="T52">
            <v>11.3199996948241</v>
          </cell>
          <cell r="U52">
            <v>-179.89999389648401</v>
          </cell>
          <cell r="V52">
            <v>-221.02999877929699</v>
          </cell>
          <cell r="W52">
            <v>88.540000915527102</v>
          </cell>
          <cell r="X52">
            <v>92.66</v>
          </cell>
          <cell r="Y52">
            <v>79.54000000000002</v>
          </cell>
          <cell r="Z52">
            <v>573.6099999999999</v>
          </cell>
          <cell r="AA52">
            <v>124.04999999999993</v>
          </cell>
          <cell r="AB52">
            <v>761.20150000000012</v>
          </cell>
          <cell r="AC52">
            <v>520.87798999999995</v>
          </cell>
          <cell r="AD52">
            <v>388.06976999999995</v>
          </cell>
          <cell r="AE52">
            <v>-621.25311050236803</v>
          </cell>
          <cell r="AF52">
            <v>-368.06236454366422</v>
          </cell>
          <cell r="AG52">
            <v>-534.26027704366425</v>
          </cell>
          <cell r="AH52">
            <v>-467.60101454366418</v>
          </cell>
        </row>
        <row r="56">
          <cell r="E56">
            <v>74.213881437692095</v>
          </cell>
          <cell r="F56">
            <v>221.208311149351</v>
          </cell>
          <cell r="G56">
            <v>-132.03179094887099</v>
          </cell>
          <cell r="H56">
            <v>-5.9073803951685404E-7</v>
          </cell>
          <cell r="I56">
            <v>2.4622758789623797E-7</v>
          </cell>
          <cell r="J56">
            <v>3.4169431942767001E-8</v>
          </cell>
          <cell r="K56">
            <v>-8.5857578088222997E-7</v>
          </cell>
          <cell r="L56">
            <v>1.03037463305056E-7</v>
          </cell>
          <cell r="M56">
            <v>1.3237986676072499E-7</v>
          </cell>
          <cell r="N56">
            <v>1.4223670000478801E-6</v>
          </cell>
          <cell r="O56">
            <v>48.005456230511598</v>
          </cell>
          <cell r="P56">
            <v>86.121964537858005</v>
          </cell>
          <cell r="Q56">
            <v>68.3853692749327</v>
          </cell>
          <cell r="R56">
            <v>108</v>
          </cell>
          <cell r="S56">
            <v>102.90000152587901</v>
          </cell>
          <cell r="T56">
            <v>98.900001525878906</v>
          </cell>
          <cell r="U56">
            <v>86.099998474121094</v>
          </cell>
          <cell r="V56">
            <v>51</v>
          </cell>
          <cell r="W56">
            <v>79</v>
          </cell>
          <cell r="X56">
            <v>16.899999999999999</v>
          </cell>
          <cell r="Y56">
            <v>104.70000000000002</v>
          </cell>
          <cell r="Z56">
            <v>229.10000000000002</v>
          </cell>
          <cell r="AA56">
            <v>156.90000000000003</v>
          </cell>
          <cell r="AB56">
            <v>-4.1000000000000014</v>
          </cell>
          <cell r="AC56">
            <v>19.178916447603626</v>
          </cell>
          <cell r="AD56">
            <v>55.859865331443501</v>
          </cell>
          <cell r="AE56">
            <v>78.915160670749543</v>
          </cell>
          <cell r="AF56">
            <v>100.02454254090833</v>
          </cell>
          <cell r="AG56">
            <v>95.208052076651853</v>
          </cell>
          <cell r="AH56">
            <v>99.49241442010117</v>
          </cell>
        </row>
        <row r="62">
          <cell r="E62">
            <v>109.29998236308001</v>
          </cell>
          <cell r="F62">
            <v>0</v>
          </cell>
          <cell r="G62">
            <v>0</v>
          </cell>
          <cell r="H62">
            <v>294.50000913860202</v>
          </cell>
          <cell r="I62">
            <v>270.600008032657</v>
          </cell>
          <cell r="J62">
            <v>-341.90000459840502</v>
          </cell>
          <cell r="K62">
            <v>66.199999883584695</v>
          </cell>
          <cell r="L62">
            <v>193.89999481951801</v>
          </cell>
          <cell r="M62">
            <v>178.89999493593399</v>
          </cell>
          <cell r="N62">
            <v>276.70000669388099</v>
          </cell>
          <cell r="O62">
            <v>631.49997572740699</v>
          </cell>
          <cell r="P62">
            <v>-694.90000285217502</v>
          </cell>
          <cell r="Q62">
            <v>-121.199996973202</v>
          </cell>
          <cell r="R62">
            <v>589.79999999999995</v>
          </cell>
          <cell r="S62">
            <v>47</v>
          </cell>
          <cell r="T62">
            <v>96.7</v>
          </cell>
          <cell r="U62">
            <v>74.44</v>
          </cell>
          <cell r="V62">
            <v>6.8</v>
          </cell>
          <cell r="W62">
            <v>58.15</v>
          </cell>
          <cell r="X62">
            <v>30.589999999999996</v>
          </cell>
          <cell r="Y62">
            <v>-21.519999999999996</v>
          </cell>
          <cell r="Z62">
            <v>5.389999999999989</v>
          </cell>
          <cell r="AA62">
            <v>52.620000000000005</v>
          </cell>
          <cell r="AB62">
            <v>-51.03700000000002</v>
          </cell>
          <cell r="AC62">
            <v>36.511500000000069</v>
          </cell>
          <cell r="AD62">
            <v>0</v>
          </cell>
          <cell r="AE62">
            <v>0</v>
          </cell>
          <cell r="AF62">
            <v>0</v>
          </cell>
          <cell r="AG62">
            <v>0</v>
          </cell>
          <cell r="AH62">
            <v>0</v>
          </cell>
        </row>
        <row r="69">
          <cell r="E69">
            <v>1.00000004749745E-3</v>
          </cell>
          <cell r="F69">
            <v>1.00000004749745E-3</v>
          </cell>
          <cell r="G69">
            <v>1.00000004749745E-3</v>
          </cell>
          <cell r="H69">
            <v>1.00000004749745E-3</v>
          </cell>
          <cell r="I69">
            <v>1.00000004749745E-3</v>
          </cell>
          <cell r="J69">
            <v>1.00000004749745E-3</v>
          </cell>
          <cell r="K69">
            <v>1.00000004749745E-3</v>
          </cell>
          <cell r="L69">
            <v>1.00000004749745E-3</v>
          </cell>
          <cell r="M69">
            <v>1.00000004749745E-3</v>
          </cell>
          <cell r="N69">
            <v>1.00000004749745E-3</v>
          </cell>
          <cell r="O69">
            <v>1.00000004749745E-3</v>
          </cell>
          <cell r="P69">
            <v>1.00000004749745E-3</v>
          </cell>
          <cell r="Q69">
            <v>1.00000004749745E-3</v>
          </cell>
          <cell r="R69">
            <v>1.00000004749745E-3</v>
          </cell>
          <cell r="S69">
            <v>1.00000004749745E-3</v>
          </cell>
          <cell r="T69">
            <v>1.00000004749745E-3</v>
          </cell>
          <cell r="U69">
            <v>1.00000004749745E-3</v>
          </cell>
          <cell r="V69">
            <v>1.00000004749745E-3</v>
          </cell>
          <cell r="W69">
            <v>1.00000004749745E-3</v>
          </cell>
          <cell r="X69">
            <v>1E-3</v>
          </cell>
          <cell r="Y69">
            <v>1E-3</v>
          </cell>
          <cell r="Z69">
            <v>1E-3</v>
          </cell>
          <cell r="AA69">
            <v>1E-3</v>
          </cell>
          <cell r="AB69">
            <v>1E-3</v>
          </cell>
          <cell r="AC69">
            <v>1E-3</v>
          </cell>
          <cell r="AD69">
            <v>1E-3</v>
          </cell>
          <cell r="AE69">
            <v>1E-3</v>
          </cell>
          <cell r="AF69">
            <v>1E-3</v>
          </cell>
          <cell r="AG69">
            <v>1E-3</v>
          </cell>
          <cell r="AH69">
            <v>1E-3</v>
          </cell>
        </row>
        <row r="70">
          <cell r="E70"/>
          <cell r="F70">
            <v>1.00000004749745E-3</v>
          </cell>
          <cell r="G70">
            <v>1.00000004749745E-3</v>
          </cell>
          <cell r="H70">
            <v>1.00000004749745E-3</v>
          </cell>
          <cell r="I70">
            <v>1.00000004749745E-3</v>
          </cell>
          <cell r="J70">
            <v>1.00000004749745E-3</v>
          </cell>
          <cell r="K70">
            <v>1.00000004749745E-3</v>
          </cell>
          <cell r="L70">
            <v>1.00000004749745E-3</v>
          </cell>
          <cell r="M70">
            <v>1.00000004749745E-3</v>
          </cell>
          <cell r="N70">
            <v>1.00000004749745E-3</v>
          </cell>
          <cell r="O70">
            <v>1.00000004749745E-3</v>
          </cell>
          <cell r="P70">
            <v>1.00000004749745E-3</v>
          </cell>
          <cell r="Q70">
            <v>1.00000004749745E-3</v>
          </cell>
          <cell r="R70">
            <v>1.00000004749745E-3</v>
          </cell>
          <cell r="S70">
            <v>1.00000004749745E-3</v>
          </cell>
          <cell r="T70">
            <v>1.00000004749745E-3</v>
          </cell>
          <cell r="U70">
            <v>1.00000004749745E-3</v>
          </cell>
          <cell r="V70">
            <v>1.00000004749745E-3</v>
          </cell>
          <cell r="W70">
            <v>1.00000004749745E-3</v>
          </cell>
          <cell r="X70">
            <v>1.00000004749745E-3</v>
          </cell>
          <cell r="Y70">
            <v>1E-3</v>
          </cell>
          <cell r="Z70">
            <v>1E-3</v>
          </cell>
          <cell r="AA70">
            <v>1E-3</v>
          </cell>
          <cell r="AB70">
            <v>1E-3</v>
          </cell>
          <cell r="AC70">
            <v>1E-3</v>
          </cell>
          <cell r="AD70">
            <v>1E-3</v>
          </cell>
          <cell r="AE70">
            <v>1E-3</v>
          </cell>
          <cell r="AF70">
            <v>1E-3</v>
          </cell>
          <cell r="AG70">
            <v>1E-3</v>
          </cell>
          <cell r="AH70">
            <v>1E-3</v>
          </cell>
        </row>
      </sheetData>
      <sheetData sheetId="22">
        <row r="6">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123.40000152587901</v>
          </cell>
          <cell r="X14">
            <v>134</v>
          </cell>
          <cell r="Y14">
            <v>134</v>
          </cell>
          <cell r="Z14">
            <v>134</v>
          </cell>
          <cell r="AA14">
            <v>134</v>
          </cell>
          <cell r="AB14">
            <v>50.99000000000003</v>
          </cell>
          <cell r="AC14">
            <v>53.700000000000031</v>
          </cell>
          <cell r="AD14">
            <v>51.881000000000029</v>
          </cell>
          <cell r="AE14">
            <v>0</v>
          </cell>
          <cell r="AF14">
            <v>0</v>
          </cell>
          <cell r="AG14">
            <v>0</v>
          </cell>
          <cell r="AH14">
            <v>0</v>
          </cell>
        </row>
        <row r="17">
          <cell r="E17">
            <v>463.92352165645002</v>
          </cell>
          <cell r="F17">
            <v>681.90005163019305</v>
          </cell>
          <cell r="G17">
            <v>330.89999772990097</v>
          </cell>
          <cell r="H17">
            <v>752.59997846316696</v>
          </cell>
          <cell r="I17">
            <v>843.90004441244298</v>
          </cell>
          <cell r="J17">
            <v>843.90004441244298</v>
          </cell>
          <cell r="K17">
            <v>819.79998032581204</v>
          </cell>
          <cell r="L17">
            <v>811.59999091960503</v>
          </cell>
          <cell r="M17">
            <v>807.80001618172901</v>
          </cell>
          <cell r="N17">
            <v>884.00002095475702</v>
          </cell>
          <cell r="O17">
            <v>971.200002793968</v>
          </cell>
          <cell r="P17">
            <v>1073.69990017387</v>
          </cell>
          <cell r="Q17">
            <v>1134.40007543713</v>
          </cell>
          <cell r="R17">
            <v>0</v>
          </cell>
          <cell r="S17">
            <v>0</v>
          </cell>
          <cell r="T17">
            <v>0</v>
          </cell>
          <cell r="U17">
            <v>0</v>
          </cell>
          <cell r="V17">
            <v>0</v>
          </cell>
          <cell r="W17">
            <v>0</v>
          </cell>
          <cell r="X17">
            <v>920.2337313443702</v>
          </cell>
          <cell r="Y17">
            <v>1512.4337313443702</v>
          </cell>
          <cell r="Z17">
            <v>2243.8337313443699</v>
          </cell>
          <cell r="AA17">
            <v>2465.21373134437</v>
          </cell>
          <cell r="AB17">
            <v>3272.3537313443703</v>
          </cell>
          <cell r="AC17">
            <v>3246.8526477919736</v>
          </cell>
          <cell r="AD17">
            <v>3281.7261131234172</v>
          </cell>
          <cell r="AE17">
            <v>1526.8876737941666</v>
          </cell>
          <cell r="AF17">
            <v>1626.9122163350748</v>
          </cell>
          <cell r="AG17">
            <v>1722.1202684117268</v>
          </cell>
          <cell r="AH17">
            <v>1821.6126828318279</v>
          </cell>
        </row>
        <row r="19">
          <cell r="E19">
            <v>0</v>
          </cell>
          <cell r="F19">
            <v>0</v>
          </cell>
          <cell r="G19">
            <v>0</v>
          </cell>
          <cell r="H19">
            <v>0</v>
          </cell>
          <cell r="I19">
            <v>0</v>
          </cell>
          <cell r="J19">
            <v>0</v>
          </cell>
          <cell r="K19">
            <v>0</v>
          </cell>
          <cell r="L19">
            <v>0</v>
          </cell>
          <cell r="M19">
            <v>0</v>
          </cell>
          <cell r="N19">
            <v>0</v>
          </cell>
          <cell r="O19">
            <v>0</v>
          </cell>
          <cell r="P19">
            <v>0</v>
          </cell>
          <cell r="Q19">
            <v>0</v>
          </cell>
          <cell r="R19">
            <v>4561.5</v>
          </cell>
          <cell r="S19">
            <v>3946.42</v>
          </cell>
          <cell r="T19">
            <v>3998.55</v>
          </cell>
          <cell r="U19">
            <v>3806.64</v>
          </cell>
          <cell r="V19">
            <v>3572.2</v>
          </cell>
          <cell r="W19">
            <v>3545.36</v>
          </cell>
          <cell r="X19">
            <v>3657</v>
          </cell>
          <cell r="Y19">
            <v>3684</v>
          </cell>
          <cell r="Z19">
            <v>4177</v>
          </cell>
          <cell r="AA19">
            <v>4640.1000000000004</v>
          </cell>
          <cell r="AB19">
            <v>5378.53</v>
          </cell>
          <cell r="AC19">
            <v>6028.6294900000003</v>
          </cell>
          <cell r="AD19">
            <v>6430.0343645000003</v>
          </cell>
          <cell r="AE19">
            <v>5789.2068089976319</v>
          </cell>
          <cell r="AF19">
            <v>5548.4905644539676</v>
          </cell>
          <cell r="AG19">
            <v>5280.0878636603029</v>
          </cell>
          <cell r="AH19">
            <v>5040.4797941166389</v>
          </cell>
        </row>
        <row r="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253.2337313443702</v>
          </cell>
          <cell r="Y20">
            <v>814.43373134437013</v>
          </cell>
          <cell r="Z20">
            <v>1080.8337313443701</v>
          </cell>
          <cell r="AA20">
            <v>1234.1337313443701</v>
          </cell>
          <cell r="AB20">
            <v>1372.93373134437</v>
          </cell>
          <cell r="AC20">
            <v>1392.1126477919736</v>
          </cell>
          <cell r="AD20">
            <v>1447.972513123417</v>
          </cell>
          <cell r="AE20">
            <v>1526.8876737941666</v>
          </cell>
          <cell r="AF20">
            <v>1626.9122163350748</v>
          </cell>
          <cell r="AG20">
            <v>1722.1202684117268</v>
          </cell>
          <cell r="AH20">
            <v>1821.6126828318279</v>
          </cell>
        </row>
        <row r="22">
          <cell r="E22">
            <v>427.48228665292601</v>
          </cell>
          <cell r="F22">
            <v>417.43988796190001</v>
          </cell>
          <cell r="G22">
            <v>360.60000733416501</v>
          </cell>
          <cell r="H22">
            <v>450.50000494765101</v>
          </cell>
          <cell r="I22">
            <v>550.00001559965199</v>
          </cell>
          <cell r="J22">
            <v>629.99999511055603</v>
          </cell>
          <cell r="K22">
            <v>642.49999749707104</v>
          </cell>
          <cell r="L22">
            <v>647.00001385342296</v>
          </cell>
          <cell r="M22">
            <v>621.19999557621804</v>
          </cell>
          <cell r="N22">
            <v>578.59999173451195</v>
          </cell>
          <cell r="O22">
            <v>505.400000349246</v>
          </cell>
          <cell r="P22">
            <v>398.699994819518</v>
          </cell>
          <cell r="Q22">
            <v>394.80000349246001</v>
          </cell>
          <cell r="R22">
            <v>931.5</v>
          </cell>
          <cell r="S22">
            <v>523.1</v>
          </cell>
          <cell r="T22">
            <v>451.6</v>
          </cell>
          <cell r="U22">
            <v>412.2</v>
          </cell>
          <cell r="V22">
            <v>384.3</v>
          </cell>
          <cell r="W22">
            <v>407.9</v>
          </cell>
          <cell r="X22">
            <v>521.18000000000006</v>
          </cell>
          <cell r="Y22">
            <v>573.58999999999992</v>
          </cell>
          <cell r="Z22">
            <v>812.99</v>
          </cell>
          <cell r="AA22">
            <v>890.31999999999994</v>
          </cell>
          <cell r="AB22">
            <v>1037.4185</v>
          </cell>
          <cell r="AC22">
            <v>815.08328458333335</v>
          </cell>
          <cell r="AD22">
            <v>1039.3063765709135</v>
          </cell>
          <cell r="AE22">
            <v>1757.4886076116989</v>
          </cell>
          <cell r="AF22">
            <v>1583.257909111639</v>
          </cell>
          <cell r="AG22">
            <v>1836.9470695943896</v>
          </cell>
          <cell r="AH22">
            <v>1780.2220882155571</v>
          </cell>
        </row>
        <row r="23">
          <cell r="E23">
            <v>222.87382616981401</v>
          </cell>
          <cell r="F23">
            <v>244.35504110333801</v>
          </cell>
          <cell r="G23">
            <v>147.500001338776</v>
          </cell>
          <cell r="H23">
            <v>223.19999767169401</v>
          </cell>
          <cell r="I23">
            <v>258.600014086253</v>
          </cell>
          <cell r="J23">
            <v>358.29998341081699</v>
          </cell>
          <cell r="K23">
            <v>398.79999650754098</v>
          </cell>
          <cell r="L23">
            <v>394.60001501757603</v>
          </cell>
          <cell r="M23">
            <v>343.90000855652602</v>
          </cell>
          <cell r="N23">
            <v>282.89999214196598</v>
          </cell>
          <cell r="O23">
            <v>432.39999743886301</v>
          </cell>
          <cell r="P23">
            <v>285.599993015081</v>
          </cell>
          <cell r="Q23">
            <v>234.60001129228601</v>
          </cell>
          <cell r="R23">
            <v>664.4</v>
          </cell>
          <cell r="S23">
            <v>292.89999999999998</v>
          </cell>
          <cell r="T23">
            <v>218.9</v>
          </cell>
          <cell r="U23">
            <v>191.2</v>
          </cell>
          <cell r="V23">
            <v>192</v>
          </cell>
          <cell r="W23">
            <v>217.2</v>
          </cell>
          <cell r="X23">
            <v>281.64</v>
          </cell>
          <cell r="Y23">
            <v>331.46</v>
          </cell>
          <cell r="Z23">
            <v>533.71</v>
          </cell>
          <cell r="AA23">
            <v>565.65</v>
          </cell>
          <cell r="AB23">
            <v>730.92849999999999</v>
          </cell>
          <cell r="AC23">
            <v>571.59</v>
          </cell>
          <cell r="AD23">
            <v>556.33219014693168</v>
          </cell>
          <cell r="AE23">
            <v>1283.0780073041526</v>
          </cell>
          <cell r="AF23">
            <v>1067.2338580428645</v>
          </cell>
          <cell r="AG23">
            <v>1244.3417632333906</v>
          </cell>
          <cell r="AH23">
            <v>1179.7658482163931</v>
          </cell>
        </row>
        <row r="25">
          <cell r="E25">
            <v>0</v>
          </cell>
          <cell r="F25">
            <v>0</v>
          </cell>
          <cell r="G25">
            <v>0</v>
          </cell>
          <cell r="H25">
            <v>0</v>
          </cell>
          <cell r="I25">
            <v>0</v>
          </cell>
          <cell r="J25">
            <v>0</v>
          </cell>
          <cell r="K25">
            <v>0</v>
          </cell>
          <cell r="L25">
            <v>0</v>
          </cell>
          <cell r="M25">
            <v>0</v>
          </cell>
          <cell r="N25">
            <v>0</v>
          </cell>
          <cell r="O25">
            <v>0</v>
          </cell>
          <cell r="P25">
            <v>0</v>
          </cell>
          <cell r="Q25">
            <v>0</v>
          </cell>
          <cell r="R25">
            <v>664.4</v>
          </cell>
          <cell r="S25">
            <v>292.89999999999998</v>
          </cell>
          <cell r="T25">
            <v>218.9</v>
          </cell>
          <cell r="U25">
            <v>191.2</v>
          </cell>
          <cell r="V25">
            <v>192</v>
          </cell>
          <cell r="W25">
            <v>217.2</v>
          </cell>
          <cell r="X25">
            <v>221.04</v>
          </cell>
          <cell r="Y25">
            <v>271.26</v>
          </cell>
          <cell r="Z25">
            <v>415.71000000000004</v>
          </cell>
          <cell r="AA25">
            <v>443.95</v>
          </cell>
          <cell r="AB25">
            <v>591.12849999999992</v>
          </cell>
          <cell r="AC25">
            <v>495.99</v>
          </cell>
          <cell r="AD25">
            <v>488.19200000000001</v>
          </cell>
          <cell r="AE25">
            <v>1232.41311</v>
          </cell>
          <cell r="AF25">
            <v>1031.8472400000001</v>
          </cell>
          <cell r="AG25">
            <v>1198.0451525000001</v>
          </cell>
          <cell r="AH25">
            <v>1131.38589</v>
          </cell>
        </row>
        <row r="26">
          <cell r="E26">
            <v>222.87382616981401</v>
          </cell>
          <cell r="F26">
            <v>98.399999534338704</v>
          </cell>
          <cell r="G26">
            <v>147.500001338776</v>
          </cell>
          <cell r="H26">
            <v>223.19999767169401</v>
          </cell>
          <cell r="I26">
            <v>258.600014086253</v>
          </cell>
          <cell r="J26">
            <v>358.29998341081699</v>
          </cell>
          <cell r="K26">
            <v>398.79999650754098</v>
          </cell>
          <cell r="L26">
            <v>394.60001501757603</v>
          </cell>
          <cell r="M26">
            <v>343.90000855652602</v>
          </cell>
          <cell r="N26">
            <v>282.89999214196598</v>
          </cell>
          <cell r="O26">
            <v>432.39999743886301</v>
          </cell>
          <cell r="P26">
            <v>285.599993015081</v>
          </cell>
          <cell r="Q26">
            <v>234.60001129228601</v>
          </cell>
          <cell r="R26">
            <v>729.09997558593795</v>
          </cell>
          <cell r="S26">
            <v>392.29998779296898</v>
          </cell>
          <cell r="T26">
            <v>380.39999389648398</v>
          </cell>
          <cell r="U26">
            <v>513.70001220703102</v>
          </cell>
          <cell r="V26">
            <v>603.79998779296898</v>
          </cell>
          <cell r="W26">
            <v>860.59997558593795</v>
          </cell>
          <cell r="X26">
            <v>281.64</v>
          </cell>
          <cell r="Y26">
            <v>331.46</v>
          </cell>
          <cell r="Z26">
            <v>533.71</v>
          </cell>
          <cell r="AA26">
            <v>565.65</v>
          </cell>
          <cell r="AB26">
            <v>730.92849999999999</v>
          </cell>
          <cell r="AC26">
            <v>571.59</v>
          </cell>
          <cell r="AD26">
            <v>556.33219014693168</v>
          </cell>
          <cell r="AE26">
            <v>1283.0780073041526</v>
          </cell>
          <cell r="AF26">
            <v>1067.2338580428645</v>
          </cell>
          <cell r="AG26">
            <v>1244.3417632333906</v>
          </cell>
          <cell r="AH26">
            <v>1179.7658482163931</v>
          </cell>
        </row>
        <row r="29">
          <cell r="E29">
            <v>1.00000004749745E-3</v>
          </cell>
          <cell r="F29">
            <v>1.00000004749745E-3</v>
          </cell>
          <cell r="G29">
            <v>1.00000004749745E-3</v>
          </cell>
          <cell r="H29">
            <v>1.00000004749745E-3</v>
          </cell>
          <cell r="I29">
            <v>1.00000004749745E-3</v>
          </cell>
          <cell r="J29">
            <v>1.00000004749745E-3</v>
          </cell>
          <cell r="K29">
            <v>1.00000004749745E-3</v>
          </cell>
          <cell r="L29">
            <v>1.00000004749745E-3</v>
          </cell>
          <cell r="M29">
            <v>1.00000004749745E-3</v>
          </cell>
          <cell r="N29">
            <v>1.00000004749745E-3</v>
          </cell>
          <cell r="O29">
            <v>1.00000004749745E-3</v>
          </cell>
          <cell r="P29">
            <v>1.00000004749745E-3</v>
          </cell>
          <cell r="Q29">
            <v>1.00000004749745E-3</v>
          </cell>
          <cell r="R29">
            <v>1.00000004749745E-3</v>
          </cell>
          <cell r="S29">
            <v>1.00000004749745E-3</v>
          </cell>
          <cell r="T29">
            <v>1.00000004749745E-3</v>
          </cell>
          <cell r="U29">
            <v>1.00000004749745E-3</v>
          </cell>
          <cell r="V29">
            <v>1.00000004749745E-3</v>
          </cell>
          <cell r="W29">
            <v>1.00000004749745E-3</v>
          </cell>
          <cell r="X29">
            <v>1E-3</v>
          </cell>
          <cell r="Y29">
            <v>1E-3</v>
          </cell>
          <cell r="Z29">
            <v>1E-3</v>
          </cell>
          <cell r="AA29">
            <v>1E-3</v>
          </cell>
          <cell r="AB29">
            <v>1E-3</v>
          </cell>
          <cell r="AC29">
            <v>1E-3</v>
          </cell>
          <cell r="AD29">
            <v>1E-3</v>
          </cell>
          <cell r="AE29">
            <v>1E-3</v>
          </cell>
          <cell r="AF29">
            <v>1E-3</v>
          </cell>
          <cell r="AG29">
            <v>1E-3</v>
          </cell>
          <cell r="AH29">
            <v>1E-3</v>
          </cell>
        </row>
        <row r="30">
          <cell r="E30"/>
          <cell r="F30">
            <v>1.00000004749745E-3</v>
          </cell>
          <cell r="G30">
            <v>1.00000004749745E-3</v>
          </cell>
          <cell r="H30">
            <v>1.00000004749745E-3</v>
          </cell>
          <cell r="I30">
            <v>1.00000004749745E-3</v>
          </cell>
          <cell r="J30">
            <v>1.00000004749745E-3</v>
          </cell>
          <cell r="K30">
            <v>1.00000004749745E-3</v>
          </cell>
          <cell r="L30">
            <v>1.00000004749745E-3</v>
          </cell>
          <cell r="M30">
            <v>1.00000004749745E-3</v>
          </cell>
          <cell r="N30">
            <v>1.00000004749745E-3</v>
          </cell>
          <cell r="O30">
            <v>1.00000004749745E-3</v>
          </cell>
          <cell r="P30">
            <v>1.00000004749745E-3</v>
          </cell>
          <cell r="Q30">
            <v>1.00000004749745E-3</v>
          </cell>
          <cell r="R30">
            <v>1.00000004749745E-3</v>
          </cell>
          <cell r="S30">
            <v>1.00000004749745E-3</v>
          </cell>
          <cell r="T30">
            <v>1.00000004749745E-3</v>
          </cell>
          <cell r="U30">
            <v>1.00000004749745E-3</v>
          </cell>
          <cell r="V30">
            <v>1.00000004749745E-3</v>
          </cell>
          <cell r="W30">
            <v>1.00000004749745E-3</v>
          </cell>
          <cell r="X30">
            <v>1.00000004749745E-3</v>
          </cell>
          <cell r="Y30">
            <v>1E-3</v>
          </cell>
          <cell r="Z30">
            <v>1E-3</v>
          </cell>
          <cell r="AA30">
            <v>1E-3</v>
          </cell>
          <cell r="AB30">
            <v>1E-3</v>
          </cell>
          <cell r="AC30">
            <v>1E-3</v>
          </cell>
          <cell r="AD30">
            <v>1E-3</v>
          </cell>
          <cell r="AE30">
            <v>1E-3</v>
          </cell>
          <cell r="AF30">
            <v>1E-3</v>
          </cell>
          <cell r="AG30">
            <v>1E-3</v>
          </cell>
          <cell r="AH30">
            <v>1E-3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sheetData sheetId="85"/>
      <sheetData sheetId="86"/>
      <sheetData sheetId="87"/>
      <sheetData sheetId="88"/>
      <sheetData sheetId="89"/>
      <sheetData sheetId="90" refreshError="1"/>
      <sheetData sheetId="9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1actual"/>
      <sheetName val="ana2actual"/>
      <sheetName val="bpresactual"/>
      <sheetName val="bpcompanuales y proyactual02"/>
      <sheetName val="gap"/>
      <sheetName val="fmi-bcrd"/>
      <sheetName val="bpres"/>
      <sheetName val="BoP Table (mln)-PC"/>
      <sheetName val="bcrd-fmi"/>
      <sheetName val="Sheet1"/>
      <sheetName val="Sheet1 (2)"/>
      <sheetName val="Sheet3"/>
      <sheetName val="bpcepal"/>
      <sheetName val="bpbcrdfmi"/>
      <sheetName val="bop1datostrimestral9900"/>
      <sheetName val="anatrimestral"/>
      <sheetName val="trimestres 972000"/>
      <sheetName val="balanza revision 2002-2004 CPa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Q1"/>
      <sheetName val="C_basef14.3p1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8" refreshError="1"/>
      <sheetData sheetId="19" refreshError="1"/>
      <sheetData sheetId="20" refreshError="1"/>
      <sheetData sheetId="21" refreshError="1">
        <row r="1">
          <cell r="A1">
            <v>36608.787579398151</v>
          </cell>
        </row>
        <row r="2">
          <cell r="B2" t="str">
            <v>TABLE OF CONTENTS</v>
          </cell>
        </row>
        <row r="4">
          <cell r="A4" t="str">
            <v>FILENAME:</v>
          </cell>
          <cell r="B4" t="str">
            <v>C:\AAMzb\BoP_latest\[Enhanced Tables_AR.xls]T6 IMF Assistance</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str">
            <v>Mozambique: Medium Term Balance of Payments, 1997-2001</v>
          </cell>
        </row>
        <row r="17">
          <cell r="B17" t="str">
            <v>Mozambique: Assumed External Flows from New Projects</v>
          </cell>
        </row>
        <row r="18">
          <cell r="B18" t="str">
            <v>Table 2. Mozambique: Debt Service Indicators</v>
          </cell>
        </row>
        <row r="19">
          <cell r="B19" t="str">
            <v xml:space="preserve">Table 3. Mozambique:  Annual Foreign Assets of the Banking System </v>
          </cell>
        </row>
        <row r="20">
          <cell r="B20" t="str">
            <v>Debt Sustainability Analysis Table</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alanceComprobacion"/>
      <sheetName val="Resumido"/>
      <sheetName val="Base"/>
      <sheetName val="A.11"/>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mi-bcrd"/>
      <sheetName val="cta fin 0304"/>
      <sheetName val="comparativo"/>
      <sheetName val="Sheet2"/>
      <sheetName val="cta cte resumida"/>
      <sheetName val="bop1"/>
      <sheetName val="ana2"/>
      <sheetName val="ana3"/>
      <sheetName val="BOP Cepal"/>
      <sheetName val="resumida anual"/>
      <sheetName val="bop ene-mar04"/>
      <sheetName val="bop ene-jun04"/>
      <sheetName val="bop ene-sep04"/>
      <sheetName val="Fax a envia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Q"/>
      <sheetName val="QC"/>
      <sheetName val="Links"/>
      <sheetName val="xxweolinksxx"/>
      <sheetName val="ErrCheck"/>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13" refreshError="1"/>
      <sheetData sheetId="14" refreshError="1">
        <row r="3">
          <cell r="A3" t="str">
            <v>Import of services must be neagtive</v>
          </cell>
          <cell r="B3" t="str">
            <v>(BMS)&lt;(0)</v>
          </cell>
          <cell r="C3" t="str">
            <v>1974 to 2003</v>
          </cell>
        </row>
      </sheetData>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BOP"/>
      <sheetName val="Macro1"/>
      <sheetName val="Main"/>
      <sheetName val="Links"/>
      <sheetName val="ErrCheck"/>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RED Table 20"/>
      <sheetName val="J(Priv.Cap)"/>
      <sheetName val="Supuestos "/>
      <sheetName val="SNF Córd"/>
      <sheetName val="GG Table"/>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e"/>
      <sheetName val="TC"/>
      <sheetName val="Asp"/>
      <sheetName val="Out"/>
      <sheetName val="Weta"/>
      <sheetName val="New WETA"/>
      <sheetName val="T-BOP"/>
      <sheetName val="T-Rq"/>
      <sheetName val="T-IMF"/>
      <sheetName val="T-DSvc"/>
      <sheetName val="T-DSA"/>
      <sheetName val="CAPACITY"/>
      <sheetName val="Main"/>
      <sheetName val="Ind"/>
      <sheetName val="X"/>
      <sheetName val="X-Id"/>
      <sheetName val="M"/>
      <sheetName val="M-Id"/>
      <sheetName val="Dbt"/>
      <sheetName val="Svc"/>
      <sheetName val="Tr"/>
      <sheetName val="IMF"/>
      <sheetName val="Amt"/>
      <sheetName val="NEW-BIL"/>
      <sheetName val="Dsb"/>
      <sheetName val="Int"/>
      <sheetName val="Req"/>
      <sheetName val="BOG"/>
      <sheetName val="hipc2"/>
      <sheetName val="hipc1"/>
      <sheetName val="NEWDSA"/>
      <sheetName val="Nul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RES"/>
      <sheetName val="tab 14"/>
      <sheetName val="tab 3"/>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 val="C_basef14.3p10.6"/>
      <sheetName val="gas112601"/>
      <sheetName val="2001-02 Debt Service "/>
      <sheetName val="Debtind"/>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GRAFPROM"/>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onditional delivery"/>
      <sheetName val="150dp"/>
      <sheetName val="#REF"/>
      <sheetName val="RED47"/>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table1 (before)"/>
      <sheetName val="DP table1 (after)"/>
      <sheetName val="DP Table2"/>
      <sheetName val="DP Table 3"/>
      <sheetName val="DP Table 4"/>
      <sheetName val="Table 5"/>
      <sheetName val="Table 6"/>
      <sheetName val="Table 7"/>
      <sheetName val="Table 8"/>
      <sheetName val="Assist"/>
      <sheetName val="Prp-PostCologne"/>
      <sheetName val="Int-PostCologne"/>
      <sheetName val="Int-PostNaples"/>
      <sheetName val="Prp-PostNaples"/>
      <sheetName val="Table 16"/>
      <sheetName val="Table 17"/>
      <sheetName val="Table 18"/>
      <sheetName val="Table 20"/>
      <sheetName val="Table 19"/>
      <sheetName val="Table 21"/>
      <sheetName val="burdensh"/>
      <sheetName val="Delivery"/>
      <sheetName val="Table 9"/>
      <sheetName val="Table 10"/>
      <sheetName val="Table 11"/>
      <sheetName val="HIPC status"/>
      <sheetName val="Table 14e"/>
      <sheetName val="Table 15e"/>
      <sheetName val="SEI"/>
      <sheetName val="Figure_2 "/>
      <sheetName val="Figure_3"/>
      <sheetName val="Figure 4"/>
      <sheetName val="Figure 5"/>
      <sheetName val="Figure 1"/>
      <sheetName val="Figure 3"/>
      <sheetName val="Figure 2"/>
      <sheetName val="DS Before"/>
      <sheetName val="DS category Before"/>
      <sheetName val="DS After"/>
      <sheetName val="DS category After"/>
      <sheetName val="DC Before"/>
      <sheetName val="DC After"/>
      <sheetName val="Bilateral Assistance"/>
      <sheetName val="Table 14"/>
      <sheetName val="Table 15"/>
      <sheetName val="Assistance"/>
      <sheetName val="NEW-ALL"/>
      <sheetName val="NEW-IDA"/>
      <sheetName val="NEW-IMF"/>
      <sheetName val="NEW-OTHMULT1"/>
      <sheetName val="NEW-OTHMULT2"/>
      <sheetName val="NEW-BIL"/>
      <sheetName val="150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Table 7. Cameroon:  External Debt Indicators, 1998/99-2018/19 1/</v>
          </cell>
        </row>
        <row r="8">
          <cell r="F8" t="str">
            <v>1998/99</v>
          </cell>
          <cell r="G8" t="str">
            <v>1999/00</v>
          </cell>
          <cell r="H8" t="str">
            <v>2000/01</v>
          </cell>
          <cell r="I8" t="str">
            <v>2001/02</v>
          </cell>
          <cell r="J8" t="str">
            <v>2002/03</v>
          </cell>
          <cell r="K8" t="str">
            <v>2003/04</v>
          </cell>
        </row>
        <row r="10">
          <cell r="F10" t="str">
            <v>(in millions of U.S. dollars)</v>
          </cell>
        </row>
        <row r="12">
          <cell r="A12" t="str">
            <v>Nominal debt stock after rescheduling (Naples terms)</v>
          </cell>
          <cell r="F12">
            <v>6357.7184168219273</v>
          </cell>
          <cell r="G12">
            <v>6481.660887150676</v>
          </cell>
          <cell r="H12">
            <v>6719.9666640959704</v>
          </cell>
          <cell r="I12">
            <v>6968.8356917664223</v>
          </cell>
          <cell r="J12">
            <v>7262.095267667215</v>
          </cell>
          <cell r="K12">
            <v>7579.7397630717069</v>
          </cell>
        </row>
        <row r="13">
          <cell r="A13" t="str">
            <v xml:space="preserve">    Multilateral</v>
          </cell>
          <cell r="F13">
            <v>1645.555550082544</v>
          </cell>
          <cell r="G13">
            <v>1716.6089949511547</v>
          </cell>
          <cell r="H13">
            <v>1859.8331109392902</v>
          </cell>
          <cell r="I13">
            <v>1994.5494521689329</v>
          </cell>
          <cell r="J13">
            <v>2151.7692840083319</v>
          </cell>
          <cell r="K13">
            <v>2324.5529891649776</v>
          </cell>
        </row>
        <row r="14">
          <cell r="A14" t="str">
            <v xml:space="preserve">    Official bilateral</v>
          </cell>
          <cell r="F14">
            <v>4480.3356982688983</v>
          </cell>
          <cell r="G14">
            <v>4533.2247237290358</v>
          </cell>
          <cell r="H14">
            <v>4628.3063846861951</v>
          </cell>
          <cell r="I14">
            <v>4742.4590711270039</v>
          </cell>
          <cell r="J14">
            <v>4878.4988151883981</v>
          </cell>
          <cell r="K14">
            <v>5023.3596054362442</v>
          </cell>
        </row>
        <row r="15">
          <cell r="A15" t="str">
            <v xml:space="preserve">    Multilateral: less new loans</v>
          </cell>
          <cell r="F15">
            <v>1645.555550082544</v>
          </cell>
          <cell r="G15">
            <v>1518.8578752643425</v>
          </cell>
          <cell r="H15">
            <v>1407.3756504263397</v>
          </cell>
          <cell r="I15">
            <v>1315.8118329598121</v>
          </cell>
          <cell r="J15">
            <v>1236.5782451322964</v>
          </cell>
          <cell r="K15">
            <v>1150.0403332518172</v>
          </cell>
        </row>
        <row r="16">
          <cell r="A16" t="str">
            <v xml:space="preserve">    Official Bilateral: less new loans</v>
          </cell>
          <cell r="F16">
            <v>4480.3356982688983</v>
          </cell>
          <cell r="G16">
            <v>4380.4229139655436</v>
          </cell>
          <cell r="H16">
            <v>4284.3024756910881</v>
          </cell>
          <cell r="I16">
            <v>4185.1083203923763</v>
          </cell>
          <cell r="J16">
            <v>4090.723733510712</v>
          </cell>
          <cell r="K16">
            <v>3982.6798143944184</v>
          </cell>
        </row>
        <row r="17">
          <cell r="A17" t="str">
            <v xml:space="preserve">     Of which:  Paris Club</v>
          </cell>
          <cell r="F17">
            <v>4405.9385717547839</v>
          </cell>
          <cell r="G17">
            <v>4312.0997123221568</v>
          </cell>
          <cell r="H17">
            <v>4222.0531989184283</v>
          </cell>
          <cell r="I17">
            <v>4128.9329684904433</v>
          </cell>
          <cell r="J17">
            <v>4038.4666833235046</v>
          </cell>
          <cell r="K17">
            <v>3933.0349030168104</v>
          </cell>
        </row>
        <row r="18">
          <cell r="A18" t="str">
            <v xml:space="preserve">    Commercial</v>
          </cell>
          <cell r="F18">
            <v>231.82716847048474</v>
          </cell>
          <cell r="G18">
            <v>231.82716847048474</v>
          </cell>
          <cell r="H18">
            <v>231.82716847048474</v>
          </cell>
          <cell r="I18">
            <v>231.82716847048474</v>
          </cell>
          <cell r="J18">
            <v>231.82716847048474</v>
          </cell>
          <cell r="K18">
            <v>231.82716847048474</v>
          </cell>
        </row>
        <row r="19">
          <cell r="A19" t="str">
            <v xml:space="preserve">    New debt</v>
          </cell>
          <cell r="F19">
            <v>0</v>
          </cell>
          <cell r="G19">
            <v>350.55292945030408</v>
          </cell>
          <cell r="H19">
            <v>796.46136950805749</v>
          </cell>
          <cell r="I19">
            <v>1236.0883699437481</v>
          </cell>
          <cell r="J19">
            <v>1702.9661205537213</v>
          </cell>
          <cell r="K19">
            <v>2215.1924469549863</v>
          </cell>
        </row>
        <row r="20">
          <cell r="A20" t="str">
            <v xml:space="preserve">       Of which:  multilateral</v>
          </cell>
          <cell r="F20">
            <v>0</v>
          </cell>
          <cell r="G20">
            <v>197.75111968681219</v>
          </cell>
          <cell r="H20">
            <v>452.4574605129506</v>
          </cell>
          <cell r="I20">
            <v>678.73761920912079</v>
          </cell>
          <cell r="J20">
            <v>915.19103887603535</v>
          </cell>
          <cell r="K20">
            <v>1174.5126559131604</v>
          </cell>
        </row>
        <row r="21">
          <cell r="A21" t="str">
            <v>Nominal debt before rescheduling</v>
          </cell>
          <cell r="F21">
            <v>7678.9449600214793</v>
          </cell>
          <cell r="G21">
            <v>7511.1881442628537</v>
          </cell>
          <cell r="H21">
            <v>7501.243456479624</v>
          </cell>
          <cell r="I21">
            <v>7523.0022720488987</v>
          </cell>
          <cell r="J21">
            <v>7583.559408530059</v>
          </cell>
          <cell r="K21">
            <v>7615.0859920347757</v>
          </cell>
        </row>
        <row r="22">
          <cell r="A22" t="str">
            <v xml:space="preserve">    Multilateral</v>
          </cell>
        </row>
        <row r="23">
          <cell r="A23" t="str">
            <v xml:space="preserve">    Official Bilateral</v>
          </cell>
        </row>
        <row r="24">
          <cell r="A24" t="str">
            <v xml:space="preserve">     o/w Paris Club</v>
          </cell>
        </row>
        <row r="25">
          <cell r="A25" t="str">
            <v xml:space="preserve">    Commercial</v>
          </cell>
        </row>
        <row r="26">
          <cell r="A26" t="str">
            <v xml:space="preserve">    New debt</v>
          </cell>
          <cell r="F26">
            <v>0</v>
          </cell>
          <cell r="G26">
            <v>350.55292945030408</v>
          </cell>
          <cell r="H26">
            <v>796.46136950805749</v>
          </cell>
          <cell r="I26">
            <v>1236.0883699437481</v>
          </cell>
          <cell r="J26">
            <v>1702.9661205537213</v>
          </cell>
          <cell r="K26">
            <v>2215.1924469549863</v>
          </cell>
        </row>
        <row r="27">
          <cell r="A27" t="str">
            <v xml:space="preserve">     o/w Multilateral</v>
          </cell>
          <cell r="F27">
            <v>0</v>
          </cell>
          <cell r="G27">
            <v>197.75111968681219</v>
          </cell>
          <cell r="H27">
            <v>452.4574605129506</v>
          </cell>
          <cell r="I27">
            <v>678.73761920912079</v>
          </cell>
          <cell r="J27">
            <v>915.19103887603535</v>
          </cell>
          <cell r="K27">
            <v>1174.5126559131604</v>
          </cell>
        </row>
        <row r="30">
          <cell r="A30" t="str">
            <v>NPV of debt after rescheduling (Naples terms)</v>
          </cell>
          <cell r="F30">
            <v>4896.2639910299586</v>
          </cell>
          <cell r="G30">
            <v>4877.3383868914507</v>
          </cell>
          <cell r="H30">
            <v>4932.9750505073152</v>
          </cell>
          <cell r="I30">
            <v>5019.077812326429</v>
          </cell>
          <cell r="J30">
            <v>5147.4463366523569</v>
          </cell>
          <cell r="K30">
            <v>5288.938031729067</v>
          </cell>
        </row>
        <row r="31">
          <cell r="A31" t="str">
            <v xml:space="preserve">    Multilateral</v>
          </cell>
          <cell r="F31">
            <v>1196.1020713170217</v>
          </cell>
          <cell r="G31">
            <v>1165.3370073683307</v>
          </cell>
          <cell r="H31">
            <v>1176.4484278245664</v>
          </cell>
          <cell r="I31">
            <v>1202.7865713837959</v>
          </cell>
          <cell r="J31">
            <v>1251.4629346671461</v>
          </cell>
          <cell r="K31">
            <v>1307.2090605836815</v>
          </cell>
        </row>
        <row r="32">
          <cell r="A32" t="str">
            <v xml:space="preserve">    Official bilateral</v>
          </cell>
          <cell r="F32">
            <v>3498.1324648042523</v>
          </cell>
          <cell r="G32">
            <v>3509.0190304369112</v>
          </cell>
          <cell r="H32">
            <v>3552.5474319396576</v>
          </cell>
          <cell r="I32">
            <v>3611.2692342055561</v>
          </cell>
          <cell r="J32">
            <v>3689.8704845806274</v>
          </cell>
          <cell r="K32">
            <v>3774.4748302734342</v>
          </cell>
        </row>
        <row r="33">
          <cell r="A33" t="str">
            <v xml:space="preserve">     Of which:  Paris Club</v>
          </cell>
          <cell r="F33">
            <v>3451.7647491762755</v>
          </cell>
          <cell r="G33">
            <v>3374.9318470540557</v>
          </cell>
          <cell r="H33">
            <v>3305.1674487777955</v>
          </cell>
          <cell r="I33">
            <v>3234.0994797880358</v>
          </cell>
          <cell r="J33">
            <v>3166.7786828105354</v>
          </cell>
          <cell r="K33">
            <v>3086.3295429253312</v>
          </cell>
        </row>
        <row r="34">
          <cell r="A34" t="str">
            <v xml:space="preserve">    Commercial</v>
          </cell>
          <cell r="F34">
            <v>202.0294549086847</v>
          </cell>
          <cell r="G34">
            <v>202.98234908620924</v>
          </cell>
          <cell r="H34">
            <v>203.97919074309212</v>
          </cell>
          <cell r="I34">
            <v>205.02200673707631</v>
          </cell>
          <cell r="J34">
            <v>206.11291740458381</v>
          </cell>
          <cell r="K34">
            <v>207.25414087195188</v>
          </cell>
        </row>
        <row r="35">
          <cell r="A35" t="str">
            <v xml:space="preserve">NPV of debt before rescheduling </v>
          </cell>
          <cell r="F35">
            <v>7178.8086124098627</v>
          </cell>
          <cell r="G35">
            <v>6835.1496784557667</v>
          </cell>
          <cell r="H35">
            <v>6606.5785789946094</v>
          </cell>
          <cell r="I35">
            <v>6433.8238312225039</v>
          </cell>
          <cell r="J35">
            <v>6299.4095131619924</v>
          </cell>
          <cell r="K35">
            <v>6127.3943616715569</v>
          </cell>
        </row>
        <row r="36">
          <cell r="A36" t="str">
            <v>Existing debt</v>
          </cell>
          <cell r="F36">
            <v>7178.8086124098627</v>
          </cell>
          <cell r="G36">
            <v>6656.1808244336307</v>
          </cell>
          <cell r="H36">
            <v>6198.6327095156203</v>
          </cell>
          <cell r="I36">
            <v>5786.7572840713437</v>
          </cell>
          <cell r="J36">
            <v>5391.4146549848429</v>
          </cell>
          <cell r="K36">
            <v>4927.854451482588</v>
          </cell>
        </row>
        <row r="37">
          <cell r="A37" t="str">
            <v>New debt</v>
          </cell>
          <cell r="F37">
            <v>0</v>
          </cell>
          <cell r="G37">
            <v>178.96885402213582</v>
          </cell>
          <cell r="H37">
            <v>407.94586947898887</v>
          </cell>
          <cell r="I37">
            <v>647.06654715116042</v>
          </cell>
          <cell r="J37">
            <v>907.99485817714947</v>
          </cell>
          <cell r="K37">
            <v>1199.5399101889689</v>
          </cell>
        </row>
        <row r="39">
          <cell r="F39" t="str">
            <v>(in percent of exports of goods and services) 2/</v>
          </cell>
        </row>
        <row r="40">
          <cell r="A40" t="str">
            <v>NPV of debt after recheduling 3/</v>
          </cell>
          <cell r="F40">
            <v>214.09233228700097</v>
          </cell>
          <cell r="G40">
            <v>200.5093982667959</v>
          </cell>
          <cell r="H40">
            <v>190.24573638043285</v>
          </cell>
          <cell r="I40">
            <v>178.74211063371231</v>
          </cell>
          <cell r="J40">
            <v>176.44679554962556</v>
          </cell>
          <cell r="K40">
            <v>171.15228521710506</v>
          </cell>
        </row>
        <row r="41">
          <cell r="A41" t="str">
            <v>of which: multilateral</v>
          </cell>
          <cell r="F41">
            <v>52.300342173279503</v>
          </cell>
          <cell r="G41">
            <v>47.907486335877437</v>
          </cell>
          <cell r="H41">
            <v>45.371058068106322</v>
          </cell>
          <cell r="I41">
            <v>42.834285191401541</v>
          </cell>
          <cell r="J41">
            <v>42.898285893497331</v>
          </cell>
          <cell r="K41">
            <v>42.301841434557232</v>
          </cell>
        </row>
        <row r="42">
          <cell r="A42" t="str">
            <v>NPV of debt before recheduling 3/</v>
          </cell>
          <cell r="F42">
            <v>313.89808263780623</v>
          </cell>
          <cell r="G42">
            <v>273.63834657221537</v>
          </cell>
          <cell r="H42">
            <v>239.05724888115122</v>
          </cell>
          <cell r="I42">
            <v>206.08112672405207</v>
          </cell>
          <cell r="J42">
            <v>184.80966621791777</v>
          </cell>
          <cell r="K42">
            <v>159.46746691467638</v>
          </cell>
        </row>
        <row r="44">
          <cell r="A44" t="str">
            <v>Debt service</v>
          </cell>
          <cell r="F44">
            <v>0</v>
          </cell>
          <cell r="G44">
            <v>15.844175989279041</v>
          </cell>
          <cell r="H44">
            <v>14.402673888557688</v>
          </cell>
          <cell r="I44">
            <v>12.903545013174575</v>
          </cell>
          <cell r="J44">
            <v>11.279086675075279</v>
          </cell>
          <cell r="K44">
            <v>10.836387145750013</v>
          </cell>
        </row>
        <row r="45">
          <cell r="A45" t="str">
            <v>o/w multilateral</v>
          </cell>
          <cell r="F45">
            <v>0</v>
          </cell>
          <cell r="G45">
            <v>6.5853679907865557</v>
          </cell>
          <cell r="H45">
            <v>5.6890520286756203</v>
          </cell>
          <cell r="I45">
            <v>4.5987045527079138</v>
          </cell>
          <cell r="J45">
            <v>3.7731955922620837</v>
          </cell>
          <cell r="K45">
            <v>3.627021230078066</v>
          </cell>
        </row>
        <row r="47">
          <cell r="F47" t="str">
            <v>(in percent)</v>
          </cell>
        </row>
        <row r="48">
          <cell r="A48" t="str">
            <v>NPV of debt-to-revenue ratio (after resched.) 4/</v>
          </cell>
          <cell r="F48">
            <v>343.91371831196022</v>
          </cell>
          <cell r="G48">
            <v>287.44191808149083</v>
          </cell>
          <cell r="H48">
            <v>270.14282167708978</v>
          </cell>
          <cell r="I48">
            <v>264.18492837646733</v>
          </cell>
          <cell r="J48">
            <v>240.06578394437298</v>
          </cell>
          <cell r="K48">
            <v>220.32608312369445</v>
          </cell>
        </row>
        <row r="49">
          <cell r="A49" t="str">
            <v>NPV of debt-to-revenue ratio (before resched.) 4/</v>
          </cell>
          <cell r="F49">
            <v>504.23971572342731</v>
          </cell>
          <cell r="G49">
            <v>402.82391298291867</v>
          </cell>
          <cell r="H49">
            <v>361.79379799974424</v>
          </cell>
          <cell r="I49">
            <v>338.65171085093749</v>
          </cell>
          <cell r="J49">
            <v>293.79085943951418</v>
          </cell>
          <cell r="K49">
            <v>255.25441806319517</v>
          </cell>
        </row>
        <row r="50">
          <cell r="A50" t="str">
            <v>NPV of debt-to-GDP ratio (after rescheduling)</v>
          </cell>
          <cell r="F50">
            <v>53.299164479312523</v>
          </cell>
          <cell r="G50">
            <v>54.646540650844642</v>
          </cell>
          <cell r="H50">
            <v>51.588211333267473</v>
          </cell>
          <cell r="I50">
            <v>48.285871428669786</v>
          </cell>
          <cell r="J50">
            <v>45.169900529984119</v>
          </cell>
          <cell r="K50">
            <v>42.447296666404199</v>
          </cell>
        </row>
        <row r="51">
          <cell r="A51" t="str">
            <v>NPV of debt-to-GDP ratio (before rescheduling)</v>
          </cell>
          <cell r="F51">
            <v>78.146215502128442</v>
          </cell>
          <cell r="G51">
            <v>74.576998179864106</v>
          </cell>
          <cell r="H51">
            <v>64.824243163952318</v>
          </cell>
          <cell r="I51">
            <v>55.671306294825499</v>
          </cell>
          <cell r="J51">
            <v>47.310772712191806</v>
          </cell>
          <cell r="K51">
            <v>39.549357276655115</v>
          </cell>
        </row>
        <row r="52">
          <cell r="A52" t="str">
            <v>Grant element in total debt</v>
          </cell>
          <cell r="F52">
            <v>22.987089549689671</v>
          </cell>
          <cell r="G52">
            <v>24.751719168765121</v>
          </cell>
          <cell r="H52">
            <v>26.592269023243094</v>
          </cell>
          <cell r="I52">
            <v>27.978244367902143</v>
          </cell>
          <cell r="J52">
            <v>29.118991875937503</v>
          </cell>
          <cell r="K52">
            <v>30.222696331915849</v>
          </cell>
        </row>
        <row r="53">
          <cell r="A53" t="str">
            <v>Grant element in new borrowing</v>
          </cell>
          <cell r="F53">
            <v>0</v>
          </cell>
          <cell r="G53">
            <v>48.946695638009999</v>
          </cell>
          <cell r="H53">
            <v>48.780206410894635</v>
          </cell>
          <cell r="I53">
            <v>47.652080313593828</v>
          </cell>
          <cell r="J53">
            <v>46.681566519836935</v>
          </cell>
          <cell r="K53">
            <v>45.849404107626768</v>
          </cell>
        </row>
        <row r="55">
          <cell r="A55" t="str">
            <v>Sources: Cameroonian authorities; and staff estimates and projections.</v>
          </cell>
        </row>
        <row r="57">
          <cell r="A57" t="str">
            <v>1/ All debt indicators refer to public and publicly guaranteed (PPG) debt and are defined after rescheduling, unless otherwise indicated.</v>
          </cell>
        </row>
        <row r="58">
          <cell r="A58" t="str">
            <v>2/ As defined in IMF, Balance of Payments Manual, 5th edition, 1993.</v>
          </cell>
        </row>
        <row r="59">
          <cell r="A59" t="str">
            <v>3/ Based on a three-year average of exports on the previous year (e.g., export average over 1997-99 for NPV of debt-to-exports ratio in 1999).</v>
          </cell>
        </row>
        <row r="60">
          <cell r="A60" t="str">
            <v>4/ Revenues are defined as central government revenues, excluding grants.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m9701"/>
      <sheetName val="ana3"/>
      <sheetName val="ana2"/>
      <sheetName val="bop1"/>
      <sheetName val="Q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comp00pub99rev"/>
      <sheetName val="ana3"/>
      <sheetName val="ana2"/>
      <sheetName val="bop1datos rev"/>
      <sheetName val="bop1"/>
      <sheetName val="Deb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d data"/>
      <sheetName val="gas013003"/>
      <sheetName val="GEE0013003"/>
      <sheetName val="gas102802"/>
      <sheetName val="GEE0102802"/>
      <sheetName val="gas112601"/>
      <sheetName val="GEE102301"/>
      <sheetName val="agrop PUB Proy"/>
    </sheetNames>
    <sheetDataSet>
      <sheetData sheetId="0" refreshError="1">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0" refreshError="1"/>
      <sheetData sheetId="1" refreshError="1">
        <row r="1">
          <cell r="O1" t="str">
            <v>Lyon</v>
          </cell>
        </row>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 val="R1"/>
      <sheetName val="A"/>
      <sheetName val="WEO Input"/>
    </sheetNames>
    <sheetDataSet>
      <sheetData sheetId="0" refreshError="1"/>
      <sheetData sheetId="1" refreshError="1">
        <row r="3">
          <cell r="B3">
            <v>3700000</v>
          </cell>
        </row>
        <row r="4">
          <cell r="A4" t="str">
            <v>employment</v>
          </cell>
          <cell r="B4">
            <v>185000</v>
          </cell>
          <cell r="C4">
            <v>259000.00000000003</v>
          </cell>
          <cell r="D4">
            <v>46250</v>
          </cell>
        </row>
        <row r="5">
          <cell r="A5" t="str">
            <v>Unemployed</v>
          </cell>
          <cell r="B5">
            <v>494635.77498989948</v>
          </cell>
        </row>
        <row r="6">
          <cell r="A6" t="str">
            <v>New rate 25%</v>
          </cell>
          <cell r="B6">
            <v>14.618534459186472</v>
          </cell>
        </row>
        <row r="9">
          <cell r="B9">
            <v>13.368534459186474</v>
          </cell>
        </row>
      </sheetData>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Cam_Relief"/>
      <sheetName val="W-Tables"/>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hared Data"/>
      <sheetName val="Output_q"/>
      <sheetName val="Output_a"/>
      <sheetName val="GDP defl."/>
      <sheetName val="NGDP_q"/>
      <sheetName val="RGDP_q"/>
      <sheetName val="NGDP_a"/>
      <sheetName val="RGDP_a"/>
      <sheetName val="Expenditure &amp; Saving"/>
      <sheetName val="REAL_MACRO"/>
      <sheetName val="Chart1"/>
      <sheetName val="Chart2"/>
      <sheetName val="Chart3"/>
      <sheetName val="Sheet1 (2)"/>
      <sheetName val="Panel1"/>
      <sheetName val="CIRRs"/>
    </sheetNames>
    <sheetDataSet>
      <sheetData sheetId="0"/>
      <sheetData sheetId="1"/>
      <sheetData sheetId="2"/>
      <sheetData sheetId="3"/>
      <sheetData sheetId="4"/>
      <sheetData sheetId="5"/>
      <sheetData sheetId="6"/>
      <sheetData sheetId="7"/>
      <sheetData sheetId="8"/>
      <sheetData sheetId="9" refreshError="1">
        <row r="9">
          <cell r="AF9">
            <v>2007</v>
          </cell>
        </row>
        <row r="13">
          <cell r="AF13">
            <v>683933.17362196709</v>
          </cell>
        </row>
        <row r="14">
          <cell r="AF14">
            <v>7933.0886628489825</v>
          </cell>
        </row>
        <row r="15">
          <cell r="AF15">
            <v>86.212722772765346</v>
          </cell>
        </row>
        <row r="16">
          <cell r="AF16">
            <v>128021.67684491353</v>
          </cell>
        </row>
        <row r="18">
          <cell r="AF18">
            <v>-45737.561527682468</v>
          </cell>
        </row>
        <row r="19">
          <cell r="AF19">
            <v>368282.16169571079</v>
          </cell>
        </row>
        <row r="20">
          <cell r="AF20">
            <v>414019.72322339326</v>
          </cell>
        </row>
        <row r="22">
          <cell r="AF22">
            <v>729670.73514964955</v>
          </cell>
        </row>
        <row r="23">
          <cell r="AF23">
            <v>729670.73514964955</v>
          </cell>
        </row>
        <row r="24">
          <cell r="AF24">
            <v>582681.39654189209</v>
          </cell>
        </row>
        <row r="25">
          <cell r="AF25">
            <v>533200.99116939015</v>
          </cell>
        </row>
        <row r="26">
          <cell r="AF26">
            <v>49480.40537250194</v>
          </cell>
        </row>
        <row r="27">
          <cell r="AF27">
            <v>158499.18383578243</v>
          </cell>
        </row>
        <row r="28">
          <cell r="AF28">
            <v>115641.39657325322</v>
          </cell>
        </row>
        <row r="29">
          <cell r="AF29">
            <v>42857.787262529208</v>
          </cell>
        </row>
        <row r="30">
          <cell r="AF30">
            <v>-11509.845228024991</v>
          </cell>
        </row>
        <row r="32">
          <cell r="AF32">
            <v>0</v>
          </cell>
        </row>
        <row r="35">
          <cell r="AF35">
            <v>146989.33860775744</v>
          </cell>
        </row>
        <row r="36">
          <cell r="AF36">
            <v>146989.33860775744</v>
          </cell>
        </row>
        <row r="37">
          <cell r="AF37">
            <v>42857.787262529208</v>
          </cell>
        </row>
        <row r="38">
          <cell r="AF38">
            <v>104131.55134522823</v>
          </cell>
        </row>
        <row r="39">
          <cell r="AF39">
            <v>104131.55134522823</v>
          </cell>
        </row>
        <row r="40">
          <cell r="AF40">
            <v>104131.55134522823</v>
          </cell>
        </row>
        <row r="41">
          <cell r="AF41">
            <v>135904.06141996395</v>
          </cell>
        </row>
        <row r="42">
          <cell r="AF42">
            <v>58095.69413738836</v>
          </cell>
        </row>
        <row r="43">
          <cell r="AF43">
            <v>77808.367282575593</v>
          </cell>
        </row>
        <row r="45">
          <cell r="AF45">
            <v>11085.277187793474</v>
          </cell>
        </row>
        <row r="49">
          <cell r="AF49">
            <v>21.491769119683525</v>
          </cell>
        </row>
        <row r="50">
          <cell r="AF50">
            <v>21.491769119683525</v>
          </cell>
        </row>
        <row r="51">
          <cell r="AF51">
            <v>6.2663705922558668</v>
          </cell>
        </row>
        <row r="52">
          <cell r="AF52">
            <v>15.225398527427657</v>
          </cell>
        </row>
        <row r="53">
          <cell r="AF53">
            <v>15.225398527427657</v>
          </cell>
        </row>
        <row r="55">
          <cell r="AF55">
            <v>19.870956207642987</v>
          </cell>
        </row>
        <row r="56">
          <cell r="AF56">
            <v>8.4943524276978284</v>
          </cell>
        </row>
        <row r="57">
          <cell r="AF57">
            <v>11.376603779945158</v>
          </cell>
        </row>
        <row r="58">
          <cell r="AF58">
            <v>19.870956207642987</v>
          </cell>
        </row>
        <row r="60">
          <cell r="AF60">
            <v>1.6208129120405381</v>
          </cell>
        </row>
        <row r="63">
          <cell r="AF63">
            <v>0.75</v>
          </cell>
        </row>
        <row r="64">
          <cell r="AF64">
            <v>0.80237454101357886</v>
          </cell>
        </row>
        <row r="65">
          <cell r="AF65">
            <v>14.804337760642138</v>
          </cell>
        </row>
      </sheetData>
      <sheetData sheetId="10"/>
      <sheetData sheetId="11" refreshError="1"/>
      <sheetData sheetId="12" refreshError="1"/>
      <sheetData sheetId="13" refreshError="1"/>
      <sheetData sheetId="14"/>
      <sheetData sheetId="15"/>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cro"/>
      <sheetName val="Q1"/>
      <sheetName val="Q2"/>
      <sheetName val="Q3"/>
      <sheetName val="Q4"/>
      <sheetName val="Q5"/>
      <sheetName val="Q6"/>
      <sheetName val="Q7"/>
      <sheetName val="QQ"/>
      <sheetName val="Expenditure &amp; Saving"/>
    </sheetNames>
    <sheetDataSet>
      <sheetData sheetId="0"/>
      <sheetData sheetId="1"/>
      <sheetData sheetId="2"/>
      <sheetData sheetId="3"/>
      <sheetData sheetId="4"/>
      <sheetData sheetId="5" refreshError="1"/>
      <sheetData sheetId="6" refreshError="1"/>
      <sheetData sheetId="7" refreshError="1"/>
      <sheetData sheetId="8"/>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 val="Expenditure &amp; Saving"/>
      <sheetName val="Guinea Bissau_mdb"/>
      <sheetName val="Q6"/>
      <sheetName val="Q7"/>
      <sheetName val="Q5"/>
      <sheetName val="ASSUM"/>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295"/>
  <sheetViews>
    <sheetView showGridLines="0" tabSelected="1" zoomScale="80" zoomScaleNormal="80" workbookViewId="0">
      <pane ySplit="11" topLeftCell="A12" activePane="bottomLeft" state="frozenSplit"/>
      <selection activeCell="B270" sqref="B270:N270"/>
      <selection pane="bottomLeft" activeCell="A12" sqref="A12"/>
    </sheetView>
  </sheetViews>
  <sheetFormatPr defaultColWidth="9.140625" defaultRowHeight="15"/>
  <cols>
    <col min="1" max="1" width="2.7109375" style="54" customWidth="1"/>
    <col min="2" max="2" width="68.5703125" style="54" bestFit="1" customWidth="1"/>
    <col min="3" max="3" width="10" style="149" bestFit="1" customWidth="1"/>
    <col min="4" max="4" width="7.7109375" style="149" bestFit="1" customWidth="1"/>
    <col min="5" max="6" width="8.140625" style="149" bestFit="1" customWidth="1"/>
    <col min="7" max="7" width="7.140625" style="149" bestFit="1" customWidth="1"/>
    <col min="8" max="8" width="6.7109375" style="149" bestFit="1" customWidth="1"/>
    <col min="9" max="9" width="6.5703125" style="149" bestFit="1" customWidth="1"/>
    <col min="10" max="10" width="7" style="149" bestFit="1" customWidth="1"/>
    <col min="11" max="11" width="6.7109375" style="149" bestFit="1" customWidth="1"/>
    <col min="12" max="13" width="7.140625" style="152" bestFit="1" customWidth="1"/>
    <col min="14" max="14" width="7" style="152" bestFit="1" customWidth="1"/>
    <col min="15" max="15" width="10.7109375" style="37" bestFit="1" customWidth="1"/>
    <col min="16" max="16" width="2.7109375" style="54" customWidth="1"/>
    <col min="17" max="16384" width="9.140625" style="57"/>
  </cols>
  <sheetData>
    <row r="1" spans="1:16" s="51" customFormat="1">
      <c r="A1" s="49"/>
      <c r="B1" s="50"/>
      <c r="C1" s="150"/>
      <c r="D1" s="150"/>
      <c r="E1" s="150"/>
      <c r="F1" s="150"/>
      <c r="G1" s="150"/>
      <c r="H1" s="150"/>
      <c r="I1" s="150"/>
      <c r="J1" s="150"/>
      <c r="K1" s="150"/>
      <c r="L1" s="151"/>
      <c r="M1" s="152"/>
      <c r="N1" s="152"/>
      <c r="O1" s="37"/>
      <c r="P1" s="49"/>
    </row>
    <row r="2" spans="1:16" s="51" customFormat="1">
      <c r="A2" s="49"/>
      <c r="B2" s="50"/>
      <c r="C2" s="150"/>
      <c r="D2" s="150"/>
      <c r="E2" s="150"/>
      <c r="F2" s="150"/>
      <c r="G2" s="150"/>
      <c r="H2" s="150"/>
      <c r="I2" s="150"/>
      <c r="J2" s="150"/>
      <c r="K2" s="150"/>
      <c r="L2" s="151"/>
      <c r="M2" s="152"/>
      <c r="N2" s="152"/>
      <c r="O2" s="37"/>
      <c r="P2" s="49"/>
    </row>
    <row r="3" spans="1:16" s="51" customFormat="1">
      <c r="A3" s="49"/>
      <c r="B3" s="50"/>
      <c r="C3" s="150"/>
      <c r="D3" s="150"/>
      <c r="E3" s="150"/>
      <c r="F3" s="150"/>
      <c r="G3" s="150"/>
      <c r="H3" s="150"/>
      <c r="I3" s="150"/>
      <c r="J3" s="150"/>
      <c r="K3" s="150"/>
      <c r="L3" s="151"/>
      <c r="M3" s="152"/>
      <c r="N3" s="152"/>
      <c r="O3" s="37"/>
      <c r="P3" s="49"/>
    </row>
    <row r="4" spans="1:16" s="51" customFormat="1">
      <c r="A4" s="49"/>
      <c r="B4" s="50"/>
      <c r="C4" s="150"/>
      <c r="D4" s="150"/>
      <c r="E4" s="150"/>
      <c r="F4" s="150"/>
      <c r="G4" s="150"/>
      <c r="H4" s="150"/>
      <c r="I4" s="150"/>
      <c r="J4" s="150"/>
      <c r="K4" s="150"/>
      <c r="L4" s="151"/>
      <c r="M4" s="152"/>
      <c r="N4" s="152"/>
      <c r="O4" s="37"/>
      <c r="P4" s="49"/>
    </row>
    <row r="5" spans="1:16" s="51" customFormat="1" ht="7.5" customHeight="1">
      <c r="A5" s="49"/>
      <c r="B5" s="50"/>
      <c r="C5" s="150"/>
      <c r="D5" s="150"/>
      <c r="E5" s="150"/>
      <c r="F5" s="150"/>
      <c r="G5" s="150"/>
      <c r="H5" s="150"/>
      <c r="I5" s="150"/>
      <c r="J5" s="150"/>
      <c r="K5" s="150"/>
      <c r="L5" s="151"/>
      <c r="M5" s="152"/>
      <c r="N5" s="152"/>
      <c r="O5" s="37"/>
      <c r="P5" s="49"/>
    </row>
    <row r="6" spans="1:16" s="51" customFormat="1" ht="9.75" customHeight="1">
      <c r="A6" s="49"/>
      <c r="B6" s="186"/>
      <c r="C6" s="186"/>
      <c r="D6" s="186"/>
      <c r="E6" s="186"/>
      <c r="F6" s="186"/>
      <c r="G6" s="186"/>
      <c r="H6" s="186"/>
      <c r="I6" s="186"/>
      <c r="J6" s="186"/>
      <c r="K6" s="186"/>
      <c r="L6" s="186"/>
      <c r="M6" s="186"/>
      <c r="N6" s="186"/>
      <c r="O6" s="186"/>
      <c r="P6" s="49"/>
    </row>
    <row r="7" spans="1:16" s="51" customFormat="1" ht="9.75" customHeight="1">
      <c r="A7" s="49"/>
      <c r="B7" s="89"/>
      <c r="C7" s="153"/>
      <c r="D7" s="153"/>
      <c r="E7" s="153"/>
      <c r="F7" s="153"/>
      <c r="G7" s="153"/>
      <c r="H7" s="153"/>
      <c r="I7" s="153"/>
      <c r="J7" s="153"/>
      <c r="K7" s="153"/>
      <c r="L7" s="153"/>
      <c r="M7" s="153"/>
      <c r="N7" s="153"/>
      <c r="O7" s="153"/>
      <c r="P7" s="49"/>
    </row>
    <row r="8" spans="1:16" s="51" customFormat="1" ht="9.75" customHeight="1">
      <c r="A8" s="49"/>
      <c r="B8" s="89"/>
      <c r="C8" s="153"/>
      <c r="D8" s="153"/>
      <c r="E8" s="153"/>
      <c r="F8" s="153"/>
      <c r="G8" s="153"/>
      <c r="H8" s="153"/>
      <c r="I8" s="153"/>
      <c r="J8" s="153"/>
      <c r="K8" s="153"/>
      <c r="L8" s="153"/>
      <c r="M8" s="153"/>
      <c r="N8" s="153"/>
      <c r="O8" s="153"/>
      <c r="P8" s="49"/>
    </row>
    <row r="9" spans="1:16" s="51" customFormat="1" ht="18">
      <c r="A9" s="49"/>
      <c r="B9" s="187" t="s">
        <v>77</v>
      </c>
      <c r="C9" s="187"/>
      <c r="D9" s="187"/>
      <c r="E9" s="187"/>
      <c r="F9" s="187"/>
      <c r="G9" s="187"/>
      <c r="H9" s="187"/>
      <c r="I9" s="187"/>
      <c r="J9" s="187"/>
      <c r="K9" s="187"/>
      <c r="L9" s="187"/>
      <c r="M9" s="187"/>
      <c r="N9" s="187"/>
      <c r="O9" s="187"/>
      <c r="P9" s="49"/>
    </row>
    <row r="10" spans="1:16" s="51" customFormat="1" ht="17.25" customHeight="1" thickBot="1">
      <c r="A10" s="49"/>
      <c r="B10" s="188" t="s">
        <v>39</v>
      </c>
      <c r="C10" s="188"/>
      <c r="D10" s="188"/>
      <c r="E10" s="188"/>
      <c r="F10" s="188"/>
      <c r="G10" s="188"/>
      <c r="H10" s="188"/>
      <c r="I10" s="188"/>
      <c r="J10" s="188"/>
      <c r="K10" s="188"/>
      <c r="L10" s="188"/>
      <c r="M10" s="188"/>
      <c r="N10" s="188"/>
      <c r="O10" s="188"/>
      <c r="P10" s="49"/>
    </row>
    <row r="11" spans="1:16" s="53" customFormat="1" ht="33.75" customHeight="1" thickBot="1">
      <c r="A11" s="52"/>
      <c r="B11" s="77" t="s">
        <v>7</v>
      </c>
      <c r="C11" s="78" t="s">
        <v>8</v>
      </c>
      <c r="D11" s="78" t="s">
        <v>1</v>
      </c>
      <c r="E11" s="78" t="s">
        <v>2</v>
      </c>
      <c r="F11" s="78" t="s">
        <v>9</v>
      </c>
      <c r="G11" s="78" t="s">
        <v>3</v>
      </c>
      <c r="H11" s="96" t="s">
        <v>4</v>
      </c>
      <c r="I11" s="96" t="s">
        <v>5</v>
      </c>
      <c r="J11" s="78" t="s">
        <v>29</v>
      </c>
      <c r="K11" s="78" t="s">
        <v>30</v>
      </c>
      <c r="L11" s="78" t="s">
        <v>31</v>
      </c>
      <c r="M11" s="78" t="s">
        <v>32</v>
      </c>
      <c r="N11" s="78" t="s">
        <v>33</v>
      </c>
      <c r="O11" s="78" t="s">
        <v>6</v>
      </c>
      <c r="P11" s="52"/>
    </row>
    <row r="12" spans="1:16" s="54" customFormat="1">
      <c r="B12" s="55"/>
      <c r="C12" s="154"/>
      <c r="D12" s="154"/>
      <c r="E12" s="154"/>
      <c r="F12" s="154"/>
      <c r="G12" s="154"/>
      <c r="H12" s="154"/>
      <c r="I12" s="154"/>
      <c r="J12" s="149"/>
      <c r="K12" s="149"/>
      <c r="L12" s="152"/>
      <c r="M12" s="152"/>
      <c r="N12" s="152"/>
      <c r="O12" s="37"/>
    </row>
    <row r="13" spans="1:16" s="54" customFormat="1" ht="16.5" thickBot="1">
      <c r="A13" s="88" t="s">
        <v>74</v>
      </c>
      <c r="B13" s="189" t="s">
        <v>10</v>
      </c>
      <c r="C13" s="189"/>
      <c r="D13" s="189"/>
      <c r="E13" s="189"/>
      <c r="F13" s="189"/>
      <c r="G13" s="189"/>
      <c r="H13" s="189"/>
      <c r="I13" s="189"/>
      <c r="J13" s="189"/>
      <c r="K13" s="189"/>
      <c r="L13" s="189"/>
      <c r="M13" s="189"/>
      <c r="N13" s="189"/>
      <c r="O13" s="189"/>
    </row>
    <row r="14" spans="1:16" s="54" customFormat="1" ht="14.25">
      <c r="B14" s="55"/>
      <c r="C14" s="154"/>
      <c r="D14" s="154"/>
      <c r="E14" s="154"/>
      <c r="F14" s="154"/>
      <c r="G14" s="154"/>
      <c r="H14" s="154"/>
      <c r="I14" s="154"/>
      <c r="J14" s="149"/>
      <c r="K14" s="149"/>
      <c r="L14" s="152"/>
      <c r="M14" s="152"/>
      <c r="N14" s="152"/>
      <c r="O14" s="152"/>
    </row>
    <row r="15" spans="1:16" ht="15.75" thickBot="1">
      <c r="B15" s="79" t="s">
        <v>11</v>
      </c>
      <c r="C15" s="155">
        <f t="shared" ref="C15:N15" si="0">+C16+C23</f>
        <v>2501.11597635</v>
      </c>
      <c r="D15" s="155">
        <f t="shared" si="0"/>
        <v>0.99192282000000009</v>
      </c>
      <c r="E15" s="155">
        <f t="shared" ref="E15" si="1">+E16+E23</f>
        <v>36.055567994</v>
      </c>
      <c r="F15" s="155">
        <f t="shared" si="0"/>
        <v>1.3136781300000002</v>
      </c>
      <c r="G15" s="155">
        <f t="shared" si="0"/>
        <v>0</v>
      </c>
      <c r="H15" s="155">
        <f t="shared" si="0"/>
        <v>0</v>
      </c>
      <c r="I15" s="155">
        <f t="shared" si="0"/>
        <v>0</v>
      </c>
      <c r="J15" s="155">
        <f t="shared" si="0"/>
        <v>0</v>
      </c>
      <c r="K15" s="155">
        <f t="shared" si="0"/>
        <v>0</v>
      </c>
      <c r="L15" s="155">
        <f t="shared" si="0"/>
        <v>0</v>
      </c>
      <c r="M15" s="155">
        <f t="shared" si="0"/>
        <v>0</v>
      </c>
      <c r="N15" s="155">
        <f t="shared" si="0"/>
        <v>0</v>
      </c>
      <c r="O15" s="155">
        <f t="shared" ref="O15" si="2">+O16+O23</f>
        <v>2539.4771452939999</v>
      </c>
      <c r="P15" s="56"/>
    </row>
    <row r="16" spans="1:16" ht="15.75" thickTop="1">
      <c r="B16" s="80" t="s">
        <v>12</v>
      </c>
      <c r="C16" s="98">
        <f>+C17+C19</f>
        <v>2501.11597635</v>
      </c>
      <c r="D16" s="98">
        <f t="shared" ref="D16:N16" si="3">+D17+D19</f>
        <v>0.99192282000000009</v>
      </c>
      <c r="E16" s="98">
        <f>+E17+E19</f>
        <v>36.055567994</v>
      </c>
      <c r="F16" s="98">
        <f t="shared" si="3"/>
        <v>1.3136781300000002</v>
      </c>
      <c r="G16" s="98">
        <f t="shared" si="3"/>
        <v>0</v>
      </c>
      <c r="H16" s="98">
        <f t="shared" si="3"/>
        <v>0</v>
      </c>
      <c r="I16" s="98">
        <f t="shared" si="3"/>
        <v>0</v>
      </c>
      <c r="J16" s="98">
        <f t="shared" si="3"/>
        <v>0</v>
      </c>
      <c r="K16" s="98">
        <f t="shared" si="3"/>
        <v>0</v>
      </c>
      <c r="L16" s="98">
        <f t="shared" ref="L16" si="4">+L17+L19</f>
        <v>0</v>
      </c>
      <c r="M16" s="98">
        <f t="shared" si="3"/>
        <v>0</v>
      </c>
      <c r="N16" s="98">
        <f t="shared" si="3"/>
        <v>0</v>
      </c>
      <c r="O16" s="98">
        <f>+O17+O19</f>
        <v>2539.4771452939999</v>
      </c>
      <c r="P16" s="56"/>
    </row>
    <row r="17" spans="1:20" s="59" customFormat="1">
      <c r="A17" s="58"/>
      <c r="B17" s="22" t="s">
        <v>13</v>
      </c>
      <c r="C17" s="131">
        <v>1.1159763500000002</v>
      </c>
      <c r="D17" s="131">
        <v>0.99192282000000009</v>
      </c>
      <c r="E17" s="131">
        <v>7.5937444940000001</v>
      </c>
      <c r="F17" s="131">
        <v>1.3136781300000002</v>
      </c>
      <c r="G17" s="131">
        <v>0</v>
      </c>
      <c r="H17" s="131">
        <v>0</v>
      </c>
      <c r="I17" s="131">
        <v>0</v>
      </c>
      <c r="J17" s="131">
        <v>0</v>
      </c>
      <c r="K17" s="131">
        <v>0</v>
      </c>
      <c r="L17" s="131">
        <v>0</v>
      </c>
      <c r="M17" s="131">
        <v>0</v>
      </c>
      <c r="N17" s="131">
        <v>0</v>
      </c>
      <c r="O17" s="98">
        <f>SUM(C17:N17)</f>
        <v>11.015321794</v>
      </c>
      <c r="P17" s="56"/>
      <c r="Q17" s="57"/>
      <c r="R17" s="57"/>
      <c r="S17" s="57"/>
      <c r="T17" s="57"/>
    </row>
    <row r="18" spans="1:20" s="62" customFormat="1" ht="14.25">
      <c r="A18" s="60"/>
      <c r="B18" s="23" t="s">
        <v>14</v>
      </c>
      <c r="C18" s="120">
        <v>0</v>
      </c>
      <c r="D18" s="120">
        <v>0</v>
      </c>
      <c r="E18" s="120">
        <v>0</v>
      </c>
      <c r="F18" s="120">
        <v>0</v>
      </c>
      <c r="G18" s="120">
        <v>0</v>
      </c>
      <c r="H18" s="120">
        <v>0</v>
      </c>
      <c r="I18" s="120">
        <v>0</v>
      </c>
      <c r="J18" s="120">
        <v>0</v>
      </c>
      <c r="K18" s="120">
        <v>0</v>
      </c>
      <c r="L18" s="120">
        <v>0</v>
      </c>
      <c r="M18" s="120">
        <v>0</v>
      </c>
      <c r="N18" s="120">
        <v>0</v>
      </c>
      <c r="O18" s="174">
        <f>SUM(C18:N18)</f>
        <v>0</v>
      </c>
      <c r="P18" s="61"/>
      <c r="Q18" s="57"/>
      <c r="R18" s="57"/>
      <c r="S18" s="57"/>
      <c r="T18" s="57"/>
    </row>
    <row r="19" spans="1:20" s="65" customFormat="1">
      <c r="A19" s="63"/>
      <c r="B19" s="24" t="s">
        <v>40</v>
      </c>
      <c r="C19" s="131">
        <v>2500</v>
      </c>
      <c r="D19" s="131">
        <v>0</v>
      </c>
      <c r="E19" s="131">
        <v>28.461823500000001</v>
      </c>
      <c r="F19" s="131">
        <v>0</v>
      </c>
      <c r="G19" s="131">
        <v>0</v>
      </c>
      <c r="H19" s="131">
        <v>0</v>
      </c>
      <c r="I19" s="131">
        <v>0</v>
      </c>
      <c r="J19" s="156">
        <v>0</v>
      </c>
      <c r="K19" s="156">
        <v>0</v>
      </c>
      <c r="L19" s="156">
        <v>0</v>
      </c>
      <c r="M19" s="156">
        <v>0</v>
      </c>
      <c r="N19" s="156">
        <v>0</v>
      </c>
      <c r="O19" s="175">
        <f>SUM(C19:N19)</f>
        <v>2528.4618234999998</v>
      </c>
      <c r="P19" s="64"/>
      <c r="Q19" s="66"/>
      <c r="R19" s="66"/>
      <c r="S19" s="66"/>
      <c r="T19" s="66"/>
    </row>
    <row r="20" spans="1:20" s="62" customFormat="1" ht="14.25">
      <c r="A20" s="60"/>
      <c r="B20" s="42" t="s">
        <v>14</v>
      </c>
      <c r="C20" s="120">
        <v>2.0625</v>
      </c>
      <c r="D20" s="120">
        <v>0</v>
      </c>
      <c r="E20" s="120">
        <v>0</v>
      </c>
      <c r="F20" s="120">
        <v>0</v>
      </c>
      <c r="G20" s="120">
        <v>0</v>
      </c>
      <c r="H20" s="120">
        <v>0</v>
      </c>
      <c r="I20" s="120">
        <v>0</v>
      </c>
      <c r="J20" s="120">
        <v>0</v>
      </c>
      <c r="K20" s="120">
        <v>0</v>
      </c>
      <c r="L20" s="120">
        <v>0</v>
      </c>
      <c r="M20" s="120">
        <v>0</v>
      </c>
      <c r="N20" s="120">
        <v>0</v>
      </c>
      <c r="O20" s="174">
        <f>SUM(C20:N20)</f>
        <v>2.0625</v>
      </c>
      <c r="P20" s="56"/>
      <c r="Q20" s="57"/>
      <c r="R20" s="57"/>
      <c r="S20" s="57"/>
      <c r="T20" s="57"/>
    </row>
    <row r="21" spans="1:20" s="62" customFormat="1" ht="14.25">
      <c r="A21" s="60"/>
      <c r="B21" s="42"/>
      <c r="C21" s="120"/>
      <c r="D21" s="120"/>
      <c r="E21" s="120"/>
      <c r="F21" s="120"/>
      <c r="G21" s="120"/>
      <c r="H21" s="120"/>
      <c r="I21" s="120"/>
      <c r="J21" s="120"/>
      <c r="K21" s="120"/>
      <c r="L21" s="120"/>
      <c r="M21" s="120"/>
      <c r="N21" s="120"/>
      <c r="O21" s="174">
        <f>SUM(C21:N21)</f>
        <v>0</v>
      </c>
      <c r="P21" s="56"/>
      <c r="Q21" s="57"/>
      <c r="R21" s="57"/>
      <c r="S21" s="57"/>
      <c r="T21" s="57"/>
    </row>
    <row r="22" spans="1:20" s="62" customFormat="1" ht="14.25">
      <c r="A22" s="60"/>
      <c r="B22" s="42"/>
      <c r="C22" s="120"/>
      <c r="D22" s="120"/>
      <c r="E22" s="120"/>
      <c r="F22" s="120"/>
      <c r="G22" s="120"/>
      <c r="H22" s="120"/>
      <c r="I22" s="120"/>
      <c r="J22" s="120"/>
      <c r="K22" s="120"/>
      <c r="L22" s="120"/>
      <c r="M22" s="120"/>
      <c r="N22" s="120"/>
      <c r="O22" s="174"/>
      <c r="P22" s="56"/>
      <c r="Q22" s="57"/>
      <c r="R22" s="57"/>
      <c r="S22" s="57"/>
      <c r="T22" s="57"/>
    </row>
    <row r="23" spans="1:20">
      <c r="B23" s="81" t="s">
        <v>15</v>
      </c>
      <c r="C23" s="114">
        <f t="shared" ref="C23:O23" si="5">+C24</f>
        <v>0</v>
      </c>
      <c r="D23" s="114">
        <f t="shared" si="5"/>
        <v>0</v>
      </c>
      <c r="E23" s="115">
        <f t="shared" si="5"/>
        <v>0</v>
      </c>
      <c r="F23" s="115">
        <f t="shared" si="5"/>
        <v>0</v>
      </c>
      <c r="G23" s="115">
        <f t="shared" si="5"/>
        <v>0</v>
      </c>
      <c r="H23" s="115">
        <f t="shared" si="5"/>
        <v>0</v>
      </c>
      <c r="I23" s="115">
        <f t="shared" si="5"/>
        <v>0</v>
      </c>
      <c r="J23" s="115">
        <f t="shared" si="5"/>
        <v>0</v>
      </c>
      <c r="K23" s="157">
        <f t="shared" si="5"/>
        <v>0</v>
      </c>
      <c r="L23" s="115">
        <f t="shared" si="5"/>
        <v>0</v>
      </c>
      <c r="M23" s="157">
        <f t="shared" si="5"/>
        <v>0</v>
      </c>
      <c r="N23" s="157">
        <f t="shared" si="5"/>
        <v>0</v>
      </c>
      <c r="O23" s="115">
        <f t="shared" si="5"/>
        <v>0</v>
      </c>
    </row>
    <row r="24" spans="1:20" s="59" customFormat="1">
      <c r="A24" s="58"/>
      <c r="B24" s="25" t="s">
        <v>13</v>
      </c>
      <c r="C24" s="131">
        <v>0</v>
      </c>
      <c r="D24" s="131">
        <v>0</v>
      </c>
      <c r="E24" s="131">
        <v>0</v>
      </c>
      <c r="F24" s="131">
        <v>0</v>
      </c>
      <c r="G24" s="131">
        <v>0</v>
      </c>
      <c r="H24" s="131">
        <v>0</v>
      </c>
      <c r="I24" s="131">
        <v>0</v>
      </c>
      <c r="J24" s="131">
        <v>0</v>
      </c>
      <c r="K24" s="131">
        <v>0</v>
      </c>
      <c r="L24" s="131">
        <v>0</v>
      </c>
      <c r="M24" s="131">
        <v>0</v>
      </c>
      <c r="N24" s="131">
        <v>0</v>
      </c>
      <c r="O24" s="175">
        <f>SUM(C24:N24)</f>
        <v>0</v>
      </c>
      <c r="P24" s="58"/>
    </row>
    <row r="25" spans="1:20" s="54" customFormat="1">
      <c r="C25" s="158"/>
      <c r="D25" s="158"/>
      <c r="E25" s="158"/>
      <c r="F25" s="158"/>
      <c r="G25" s="158"/>
      <c r="H25" s="158"/>
      <c r="I25" s="111"/>
      <c r="J25" s="158"/>
      <c r="K25" s="111"/>
      <c r="L25" s="111"/>
      <c r="M25" s="111"/>
      <c r="N25" s="111"/>
      <c r="O25" s="111"/>
    </row>
    <row r="26" spans="1:20" ht="16.5" thickBot="1">
      <c r="B26" s="190" t="s">
        <v>0</v>
      </c>
      <c r="C26" s="190"/>
      <c r="D26" s="190"/>
      <c r="E26" s="190"/>
      <c r="F26" s="190"/>
      <c r="G26" s="190"/>
      <c r="H26" s="190"/>
      <c r="I26" s="190"/>
      <c r="J26" s="190"/>
      <c r="K26" s="190"/>
      <c r="L26" s="190"/>
      <c r="M26" s="190"/>
      <c r="N26" s="190"/>
      <c r="O26" s="190"/>
    </row>
    <row r="27" spans="1:20">
      <c r="B27" s="26"/>
      <c r="C27" s="112"/>
      <c r="D27" s="112"/>
      <c r="E27" s="112"/>
      <c r="F27" s="112"/>
      <c r="G27" s="112"/>
      <c r="H27" s="112"/>
      <c r="I27" s="112"/>
      <c r="J27" s="113"/>
      <c r="K27" s="113"/>
      <c r="L27" s="38"/>
      <c r="M27" s="38"/>
      <c r="N27" s="38"/>
      <c r="O27" s="38"/>
    </row>
    <row r="28" spans="1:20" s="59" customFormat="1">
      <c r="A28" s="58"/>
      <c r="B28" s="82" t="s">
        <v>16</v>
      </c>
      <c r="C28" s="159">
        <f>C29+C31+C32</f>
        <v>22.707792819044133</v>
      </c>
      <c r="D28" s="159">
        <f t="shared" ref="D28:O28" si="6">D29+D31+D32</f>
        <v>54.00026547767591</v>
      </c>
      <c r="E28" s="159">
        <f t="shared" si="6"/>
        <v>35.719652400871837</v>
      </c>
      <c r="F28" s="159">
        <f t="shared" si="6"/>
        <v>42.01183231801722</v>
      </c>
      <c r="G28" s="159">
        <f t="shared" si="6"/>
        <v>0</v>
      </c>
      <c r="H28" s="159">
        <f t="shared" si="6"/>
        <v>0</v>
      </c>
      <c r="I28" s="159">
        <f t="shared" si="6"/>
        <v>0</v>
      </c>
      <c r="J28" s="159">
        <f t="shared" si="6"/>
        <v>0</v>
      </c>
      <c r="K28" s="159">
        <f t="shared" si="6"/>
        <v>0</v>
      </c>
      <c r="L28" s="159">
        <f t="shared" si="6"/>
        <v>0</v>
      </c>
      <c r="M28" s="159">
        <f t="shared" si="6"/>
        <v>0</v>
      </c>
      <c r="N28" s="159">
        <f t="shared" si="6"/>
        <v>0</v>
      </c>
      <c r="O28" s="159">
        <f t="shared" si="6"/>
        <v>154.4395430156091</v>
      </c>
      <c r="P28" s="58"/>
    </row>
    <row r="29" spans="1:20">
      <c r="B29" s="15" t="s">
        <v>12</v>
      </c>
      <c r="C29" s="120">
        <v>22.707792819044133</v>
      </c>
      <c r="D29" s="120">
        <v>53.669963497675909</v>
      </c>
      <c r="E29" s="120">
        <v>35.719652400871837</v>
      </c>
      <c r="F29" s="120">
        <v>42.01183231801722</v>
      </c>
      <c r="G29" s="120">
        <v>0</v>
      </c>
      <c r="H29" s="120">
        <v>0</v>
      </c>
      <c r="I29" s="120">
        <v>0</v>
      </c>
      <c r="J29" s="120">
        <v>0</v>
      </c>
      <c r="K29" s="120">
        <v>0</v>
      </c>
      <c r="L29" s="120">
        <v>0</v>
      </c>
      <c r="M29" s="120">
        <v>0</v>
      </c>
      <c r="N29" s="120">
        <v>0</v>
      </c>
      <c r="O29" s="176">
        <f>SUM(C29:N29)</f>
        <v>154.1092410356091</v>
      </c>
      <c r="P29" s="56"/>
    </row>
    <row r="30" spans="1:20" s="62" customFormat="1">
      <c r="A30" s="60"/>
      <c r="B30" s="27" t="s">
        <v>17</v>
      </c>
      <c r="C30" s="160">
        <v>0</v>
      </c>
      <c r="D30" s="160">
        <v>0</v>
      </c>
      <c r="E30" s="160">
        <v>0</v>
      </c>
      <c r="F30" s="160">
        <v>0</v>
      </c>
      <c r="G30" s="160">
        <v>0</v>
      </c>
      <c r="H30" s="160">
        <v>0</v>
      </c>
      <c r="I30" s="160">
        <v>0</v>
      </c>
      <c r="J30" s="160">
        <v>0</v>
      </c>
      <c r="K30" s="160">
        <v>0</v>
      </c>
      <c r="L30" s="160">
        <v>0</v>
      </c>
      <c r="M30" s="160">
        <v>0</v>
      </c>
      <c r="N30" s="160">
        <v>0</v>
      </c>
      <c r="O30" s="177">
        <f>SUM(C30:N30)</f>
        <v>0</v>
      </c>
      <c r="P30" s="61"/>
    </row>
    <row r="31" spans="1:20">
      <c r="B31" s="15" t="s">
        <v>15</v>
      </c>
      <c r="C31" s="120">
        <v>0</v>
      </c>
      <c r="D31" s="120">
        <v>0</v>
      </c>
      <c r="E31" s="120">
        <v>0</v>
      </c>
      <c r="F31" s="120">
        <v>0</v>
      </c>
      <c r="G31" s="120">
        <v>0</v>
      </c>
      <c r="H31" s="120">
        <v>0</v>
      </c>
      <c r="I31" s="120">
        <v>0</v>
      </c>
      <c r="J31" s="120">
        <v>0</v>
      </c>
      <c r="K31" s="120">
        <v>0</v>
      </c>
      <c r="L31" s="120">
        <v>0</v>
      </c>
      <c r="M31" s="120">
        <v>0</v>
      </c>
      <c r="N31" s="120">
        <v>0</v>
      </c>
      <c r="O31" s="176">
        <f>SUM(C31:N31)</f>
        <v>0</v>
      </c>
      <c r="P31" s="56"/>
    </row>
    <row r="32" spans="1:20">
      <c r="B32" s="28" t="s">
        <v>18</v>
      </c>
      <c r="C32" s="120">
        <v>0</v>
      </c>
      <c r="D32" s="120">
        <v>0.33030198</v>
      </c>
      <c r="E32" s="120">
        <v>0</v>
      </c>
      <c r="F32" s="120">
        <v>0</v>
      </c>
      <c r="G32" s="120">
        <v>0</v>
      </c>
      <c r="H32" s="120">
        <v>0</v>
      </c>
      <c r="I32" s="120">
        <v>0</v>
      </c>
      <c r="J32" s="120">
        <v>0</v>
      </c>
      <c r="K32" s="120">
        <v>0</v>
      </c>
      <c r="L32" s="120">
        <v>0</v>
      </c>
      <c r="M32" s="120">
        <v>0</v>
      </c>
      <c r="N32" s="120">
        <v>0</v>
      </c>
      <c r="O32" s="176">
        <f>SUM(C32:N32)</f>
        <v>0.33030198</v>
      </c>
      <c r="P32" s="56"/>
    </row>
    <row r="33" spans="1:16" collapsed="1">
      <c r="B33" s="15"/>
      <c r="C33" s="120"/>
      <c r="D33" s="120"/>
      <c r="E33" s="120"/>
      <c r="F33" s="120"/>
      <c r="G33" s="120"/>
      <c r="H33" s="120"/>
      <c r="I33" s="120"/>
      <c r="J33" s="120"/>
      <c r="K33" s="120"/>
      <c r="L33" s="120"/>
      <c r="M33" s="120"/>
      <c r="N33" s="120"/>
      <c r="O33" s="121"/>
    </row>
    <row r="34" spans="1:16" s="59" customFormat="1">
      <c r="A34" s="58"/>
      <c r="B34" s="83" t="s">
        <v>19</v>
      </c>
      <c r="C34" s="159">
        <f>C35+C37+C38</f>
        <v>21.481691174000002</v>
      </c>
      <c r="D34" s="159">
        <f t="shared" ref="D34:O34" si="7">D35+D37+D38</f>
        <v>53.128681079000003</v>
      </c>
      <c r="E34" s="159">
        <f t="shared" si="7"/>
        <v>34.585609617000003</v>
      </c>
      <c r="F34" s="159">
        <f t="shared" si="7"/>
        <v>40.648914152000003</v>
      </c>
      <c r="G34" s="159">
        <f t="shared" si="7"/>
        <v>0</v>
      </c>
      <c r="H34" s="159">
        <f t="shared" si="7"/>
        <v>0</v>
      </c>
      <c r="I34" s="159">
        <f t="shared" si="7"/>
        <v>0</v>
      </c>
      <c r="J34" s="159">
        <f t="shared" si="7"/>
        <v>0</v>
      </c>
      <c r="K34" s="159">
        <f t="shared" si="7"/>
        <v>0</v>
      </c>
      <c r="L34" s="159">
        <f t="shared" si="7"/>
        <v>0</v>
      </c>
      <c r="M34" s="159">
        <f t="shared" si="7"/>
        <v>0</v>
      </c>
      <c r="N34" s="159">
        <f t="shared" si="7"/>
        <v>0</v>
      </c>
      <c r="O34" s="159">
        <f t="shared" si="7"/>
        <v>149.844896022</v>
      </c>
      <c r="P34" s="58"/>
    </row>
    <row r="35" spans="1:16">
      <c r="B35" s="15" t="s">
        <v>12</v>
      </c>
      <c r="C35" s="120">
        <v>21.481691174000002</v>
      </c>
      <c r="D35" s="120">
        <v>52.798379099000002</v>
      </c>
      <c r="E35" s="120">
        <v>34.585609617000003</v>
      </c>
      <c r="F35" s="120">
        <v>40.648914152000003</v>
      </c>
      <c r="G35" s="161">
        <v>0</v>
      </c>
      <c r="H35" s="120">
        <v>0</v>
      </c>
      <c r="I35" s="120">
        <v>0</v>
      </c>
      <c r="J35" s="162">
        <v>0</v>
      </c>
      <c r="K35" s="162">
        <v>0</v>
      </c>
      <c r="L35" s="162">
        <v>0</v>
      </c>
      <c r="M35" s="162">
        <v>0</v>
      </c>
      <c r="N35" s="120">
        <v>0</v>
      </c>
      <c r="O35" s="176">
        <f>SUM(C35:N35)</f>
        <v>149.514594042</v>
      </c>
      <c r="P35" s="56"/>
    </row>
    <row r="36" spans="1:16" s="62" customFormat="1">
      <c r="A36" s="60"/>
      <c r="B36" s="27" t="s">
        <v>17</v>
      </c>
      <c r="C36" s="160">
        <v>0</v>
      </c>
      <c r="D36" s="160">
        <v>0</v>
      </c>
      <c r="E36" s="160">
        <v>0</v>
      </c>
      <c r="F36" s="160">
        <v>0</v>
      </c>
      <c r="G36" s="160">
        <v>0</v>
      </c>
      <c r="H36" s="160">
        <v>0</v>
      </c>
      <c r="I36" s="160">
        <v>0</v>
      </c>
      <c r="J36" s="160">
        <v>0</v>
      </c>
      <c r="K36" s="160">
        <v>0</v>
      </c>
      <c r="L36" s="160">
        <v>0</v>
      </c>
      <c r="M36" s="160">
        <v>0</v>
      </c>
      <c r="N36" s="160">
        <v>0</v>
      </c>
      <c r="O36" s="177">
        <f>SUM(C36:N36)</f>
        <v>0</v>
      </c>
      <c r="P36" s="61"/>
    </row>
    <row r="37" spans="1:16">
      <c r="B37" s="15" t="s">
        <v>15</v>
      </c>
      <c r="C37" s="120">
        <v>0</v>
      </c>
      <c r="D37" s="120">
        <v>0</v>
      </c>
      <c r="E37" s="120">
        <v>0</v>
      </c>
      <c r="F37" s="120">
        <v>0</v>
      </c>
      <c r="G37" s="120">
        <v>0</v>
      </c>
      <c r="H37" s="120">
        <v>0</v>
      </c>
      <c r="I37" s="120">
        <v>0</v>
      </c>
      <c r="J37" s="120">
        <v>0</v>
      </c>
      <c r="K37" s="120">
        <v>0</v>
      </c>
      <c r="L37" s="120">
        <v>0</v>
      </c>
      <c r="M37" s="120">
        <v>0</v>
      </c>
      <c r="N37" s="120">
        <v>0</v>
      </c>
      <c r="O37" s="176">
        <f>SUM(C37:N37)</f>
        <v>0</v>
      </c>
      <c r="P37" s="56"/>
    </row>
    <row r="38" spans="1:16">
      <c r="B38" s="28" t="s">
        <v>18</v>
      </c>
      <c r="C38" s="120">
        <v>0</v>
      </c>
      <c r="D38" s="120">
        <v>0.33030198</v>
      </c>
      <c r="E38" s="120">
        <v>0</v>
      </c>
      <c r="F38" s="120">
        <v>0</v>
      </c>
      <c r="G38" s="120">
        <v>0</v>
      </c>
      <c r="H38" s="120">
        <v>0</v>
      </c>
      <c r="I38" s="120">
        <v>0</v>
      </c>
      <c r="J38" s="120">
        <v>0</v>
      </c>
      <c r="K38" s="120">
        <v>0</v>
      </c>
      <c r="L38" s="120">
        <v>0</v>
      </c>
      <c r="M38" s="120">
        <v>0</v>
      </c>
      <c r="N38" s="120">
        <v>0</v>
      </c>
      <c r="O38" s="176">
        <f>SUM(C38:N38)</f>
        <v>0.33030198</v>
      </c>
      <c r="P38" s="56"/>
    </row>
    <row r="39" spans="1:16">
      <c r="B39" s="15"/>
      <c r="C39" s="120"/>
      <c r="D39" s="120"/>
      <c r="E39" s="120"/>
      <c r="F39" s="120"/>
      <c r="G39" s="120"/>
      <c r="H39" s="120"/>
      <c r="I39" s="120"/>
      <c r="J39" s="120"/>
      <c r="K39" s="120"/>
      <c r="L39" s="120"/>
      <c r="M39" s="120"/>
      <c r="N39" s="120"/>
      <c r="O39" s="121"/>
    </row>
    <row r="40" spans="1:16">
      <c r="B40" s="83" t="s">
        <v>34</v>
      </c>
      <c r="C40" s="114">
        <f t="shared" ref="C40:N40" si="8">SUM(C41:C43)</f>
        <v>0</v>
      </c>
      <c r="D40" s="114">
        <f t="shared" si="8"/>
        <v>0</v>
      </c>
      <c r="E40" s="115">
        <f t="shared" si="8"/>
        <v>0</v>
      </c>
      <c r="F40" s="115">
        <f t="shared" si="8"/>
        <v>0</v>
      </c>
      <c r="G40" s="115">
        <f t="shared" si="8"/>
        <v>0</v>
      </c>
      <c r="H40" s="115">
        <f t="shared" si="8"/>
        <v>0</v>
      </c>
      <c r="I40" s="115">
        <f t="shared" si="8"/>
        <v>0</v>
      </c>
      <c r="J40" s="115">
        <f t="shared" si="8"/>
        <v>0</v>
      </c>
      <c r="K40" s="115">
        <f t="shared" si="8"/>
        <v>0</v>
      </c>
      <c r="L40" s="115">
        <f t="shared" si="8"/>
        <v>0</v>
      </c>
      <c r="M40" s="115">
        <f t="shared" si="8"/>
        <v>0</v>
      </c>
      <c r="N40" s="115">
        <f t="shared" si="8"/>
        <v>0</v>
      </c>
      <c r="O40" s="115">
        <f>SUM(O41:O43)</f>
        <v>0</v>
      </c>
    </row>
    <row r="41" spans="1:16">
      <c r="B41" s="46" t="s">
        <v>45</v>
      </c>
      <c r="C41" s="120">
        <v>0</v>
      </c>
      <c r="D41" s="120">
        <v>0</v>
      </c>
      <c r="E41" s="120">
        <v>0</v>
      </c>
      <c r="F41" s="120">
        <v>0</v>
      </c>
      <c r="G41" s="120">
        <v>0</v>
      </c>
      <c r="H41" s="120">
        <v>0</v>
      </c>
      <c r="I41" s="120">
        <v>0</v>
      </c>
      <c r="J41" s="160">
        <v>0</v>
      </c>
      <c r="K41" s="120">
        <v>0</v>
      </c>
      <c r="L41" s="120">
        <v>0</v>
      </c>
      <c r="M41" s="160">
        <v>0</v>
      </c>
      <c r="N41" s="120">
        <v>0</v>
      </c>
      <c r="O41" s="176">
        <f>SUM(C41:N41)</f>
        <v>0</v>
      </c>
    </row>
    <row r="42" spans="1:16">
      <c r="B42" s="15" t="s">
        <v>15</v>
      </c>
      <c r="C42" s="120">
        <v>0</v>
      </c>
      <c r="D42" s="120">
        <v>0</v>
      </c>
      <c r="E42" s="120">
        <v>0</v>
      </c>
      <c r="F42" s="120">
        <v>0</v>
      </c>
      <c r="G42" s="120">
        <v>0</v>
      </c>
      <c r="H42" s="120">
        <v>0</v>
      </c>
      <c r="I42" s="120">
        <v>0</v>
      </c>
      <c r="J42" s="120">
        <v>0</v>
      </c>
      <c r="K42" s="120">
        <v>0</v>
      </c>
      <c r="L42" s="120">
        <v>0</v>
      </c>
      <c r="M42" s="120">
        <v>0</v>
      </c>
      <c r="N42" s="120">
        <v>0</v>
      </c>
      <c r="O42" s="176">
        <f>SUM(C42:N42)</f>
        <v>0</v>
      </c>
    </row>
    <row r="43" spans="1:16">
      <c r="B43" s="28" t="s">
        <v>18</v>
      </c>
      <c r="C43" s="120">
        <v>0</v>
      </c>
      <c r="D43" s="120">
        <v>0</v>
      </c>
      <c r="E43" s="120">
        <v>0</v>
      </c>
      <c r="F43" s="120">
        <v>0</v>
      </c>
      <c r="G43" s="120">
        <v>0</v>
      </c>
      <c r="H43" s="120">
        <v>0</v>
      </c>
      <c r="I43" s="120">
        <v>0</v>
      </c>
      <c r="J43" s="120">
        <v>0</v>
      </c>
      <c r="K43" s="120">
        <v>0</v>
      </c>
      <c r="L43" s="120">
        <v>0</v>
      </c>
      <c r="M43" s="120">
        <v>0</v>
      </c>
      <c r="N43" s="120">
        <v>0</v>
      </c>
      <c r="O43" s="176">
        <f>SUM(C43:N43)</f>
        <v>0</v>
      </c>
    </row>
    <row r="44" spans="1:16">
      <c r="B44" s="28"/>
      <c r="C44" s="120"/>
      <c r="D44" s="120"/>
      <c r="E44" s="129"/>
      <c r="F44" s="129"/>
      <c r="G44" s="129"/>
      <c r="H44" s="129"/>
      <c r="I44" s="129"/>
      <c r="J44" s="129"/>
      <c r="K44" s="129"/>
      <c r="L44" s="129"/>
      <c r="M44" s="129"/>
      <c r="N44" s="129"/>
      <c r="O44" s="176"/>
    </row>
    <row r="45" spans="1:16">
      <c r="B45" s="84" t="s">
        <v>48</v>
      </c>
      <c r="C45" s="163">
        <f t="shared" ref="C45:O45" si="9">+C46+C47</f>
        <v>0</v>
      </c>
      <c r="D45" s="163">
        <f t="shared" si="9"/>
        <v>0</v>
      </c>
      <c r="E45" s="163">
        <f t="shared" si="9"/>
        <v>0</v>
      </c>
      <c r="F45" s="163">
        <f t="shared" si="9"/>
        <v>0</v>
      </c>
      <c r="G45" s="163">
        <f t="shared" si="9"/>
        <v>0</v>
      </c>
      <c r="H45" s="163">
        <f t="shared" si="9"/>
        <v>0</v>
      </c>
      <c r="I45" s="163">
        <f t="shared" si="9"/>
        <v>0</v>
      </c>
      <c r="J45" s="163">
        <f t="shared" si="9"/>
        <v>0</v>
      </c>
      <c r="K45" s="163">
        <f t="shared" si="9"/>
        <v>0</v>
      </c>
      <c r="L45" s="163">
        <f t="shared" si="9"/>
        <v>0</v>
      </c>
      <c r="M45" s="163">
        <f t="shared" si="9"/>
        <v>0</v>
      </c>
      <c r="N45" s="163">
        <f t="shared" si="9"/>
        <v>0</v>
      </c>
      <c r="O45" s="115">
        <f t="shared" si="9"/>
        <v>0</v>
      </c>
    </row>
    <row r="46" spans="1:16">
      <c r="B46" s="46" t="s">
        <v>45</v>
      </c>
      <c r="C46" s="164">
        <v>0</v>
      </c>
      <c r="D46" s="164">
        <v>0</v>
      </c>
      <c r="E46" s="164">
        <v>0</v>
      </c>
      <c r="F46" s="164">
        <v>0</v>
      </c>
      <c r="G46" s="164">
        <v>0</v>
      </c>
      <c r="H46" s="164">
        <v>0</v>
      </c>
      <c r="I46" s="164">
        <v>0</v>
      </c>
      <c r="J46" s="164">
        <v>0</v>
      </c>
      <c r="K46" s="164">
        <v>0</v>
      </c>
      <c r="L46" s="164">
        <v>0</v>
      </c>
      <c r="M46" s="164">
        <v>0</v>
      </c>
      <c r="N46" s="164">
        <v>0</v>
      </c>
      <c r="O46" s="176">
        <f>SUM(C46:N46)</f>
        <v>0</v>
      </c>
    </row>
    <row r="47" spans="1:16">
      <c r="B47" s="15" t="s">
        <v>15</v>
      </c>
      <c r="C47" s="164">
        <v>0</v>
      </c>
      <c r="D47" s="164">
        <v>0</v>
      </c>
      <c r="E47" s="164">
        <v>0</v>
      </c>
      <c r="F47" s="164">
        <v>0</v>
      </c>
      <c r="G47" s="164">
        <v>0</v>
      </c>
      <c r="H47" s="164">
        <v>0</v>
      </c>
      <c r="I47" s="164">
        <v>0</v>
      </c>
      <c r="J47" s="164">
        <v>0</v>
      </c>
      <c r="K47" s="164">
        <v>0</v>
      </c>
      <c r="L47" s="164">
        <v>0</v>
      </c>
      <c r="M47" s="164">
        <v>0</v>
      </c>
      <c r="N47" s="164">
        <v>0</v>
      </c>
      <c r="O47" s="176">
        <f>SUM(C47:N47)</f>
        <v>0</v>
      </c>
    </row>
    <row r="48" spans="1:16">
      <c r="B48" s="28" t="s">
        <v>18</v>
      </c>
      <c r="C48" s="120">
        <v>0</v>
      </c>
      <c r="D48" s="120">
        <v>0</v>
      </c>
      <c r="E48" s="129">
        <v>0</v>
      </c>
      <c r="F48" s="129">
        <v>0</v>
      </c>
      <c r="G48" s="129">
        <v>0</v>
      </c>
      <c r="H48" s="129">
        <v>0</v>
      </c>
      <c r="I48" s="129">
        <v>0</v>
      </c>
      <c r="J48" s="129">
        <v>0</v>
      </c>
      <c r="K48" s="129">
        <v>0</v>
      </c>
      <c r="L48" s="129">
        <v>0</v>
      </c>
      <c r="M48" s="129">
        <v>0</v>
      </c>
      <c r="N48" s="129">
        <v>0</v>
      </c>
      <c r="O48" s="176">
        <f>SUM(C48:N48)</f>
        <v>0</v>
      </c>
    </row>
    <row r="49" spans="1:16">
      <c r="B49" s="39"/>
      <c r="C49" s="120"/>
      <c r="D49" s="120"/>
      <c r="E49" s="129"/>
      <c r="F49" s="129"/>
      <c r="G49" s="129"/>
      <c r="H49" s="129"/>
      <c r="I49" s="129"/>
      <c r="J49" s="129"/>
      <c r="K49" s="129"/>
      <c r="L49" s="129"/>
      <c r="M49" s="129"/>
      <c r="N49" s="129"/>
      <c r="O49" s="176"/>
    </row>
    <row r="50" spans="1:16">
      <c r="B50" s="83" t="s">
        <v>49</v>
      </c>
      <c r="C50" s="114">
        <f t="shared" ref="C50:O50" si="10">SUM(C51:C53)</f>
        <v>0</v>
      </c>
      <c r="D50" s="114">
        <f t="shared" si="10"/>
        <v>0</v>
      </c>
      <c r="E50" s="114">
        <f t="shared" si="10"/>
        <v>0</v>
      </c>
      <c r="F50" s="114">
        <f t="shared" si="10"/>
        <v>0</v>
      </c>
      <c r="G50" s="114">
        <f t="shared" si="10"/>
        <v>0</v>
      </c>
      <c r="H50" s="114">
        <f t="shared" si="10"/>
        <v>0</v>
      </c>
      <c r="I50" s="114">
        <f t="shared" si="10"/>
        <v>0</v>
      </c>
      <c r="J50" s="114">
        <f t="shared" si="10"/>
        <v>0</v>
      </c>
      <c r="K50" s="114">
        <f t="shared" si="10"/>
        <v>0</v>
      </c>
      <c r="L50" s="114">
        <f t="shared" si="10"/>
        <v>0</v>
      </c>
      <c r="M50" s="114">
        <f t="shared" si="10"/>
        <v>0</v>
      </c>
      <c r="N50" s="114">
        <f t="shared" si="10"/>
        <v>0</v>
      </c>
      <c r="O50" s="115">
        <f t="shared" si="10"/>
        <v>0</v>
      </c>
    </row>
    <row r="51" spans="1:16">
      <c r="B51" s="46" t="s">
        <v>45</v>
      </c>
      <c r="C51" s="120">
        <v>0</v>
      </c>
      <c r="D51" s="120">
        <v>0</v>
      </c>
      <c r="E51" s="120">
        <v>0</v>
      </c>
      <c r="F51" s="120">
        <v>0</v>
      </c>
      <c r="G51" s="120">
        <v>0</v>
      </c>
      <c r="H51" s="120">
        <v>0</v>
      </c>
      <c r="I51" s="120">
        <v>0</v>
      </c>
      <c r="J51" s="120">
        <v>0</v>
      </c>
      <c r="K51" s="120">
        <v>0</v>
      </c>
      <c r="L51" s="120">
        <v>0</v>
      </c>
      <c r="M51" s="120">
        <v>0</v>
      </c>
      <c r="N51" s="120">
        <v>0</v>
      </c>
      <c r="O51" s="176">
        <f>SUM(C51:N51)</f>
        <v>0</v>
      </c>
    </row>
    <row r="52" spans="1:16">
      <c r="B52" s="15" t="s">
        <v>15</v>
      </c>
      <c r="C52" s="120">
        <v>0</v>
      </c>
      <c r="D52" s="120">
        <v>0</v>
      </c>
      <c r="E52" s="120">
        <v>0</v>
      </c>
      <c r="F52" s="120">
        <v>0</v>
      </c>
      <c r="G52" s="120">
        <v>0</v>
      </c>
      <c r="H52" s="120">
        <v>0</v>
      </c>
      <c r="I52" s="120">
        <v>0</v>
      </c>
      <c r="J52" s="120">
        <v>0</v>
      </c>
      <c r="K52" s="120">
        <v>0</v>
      </c>
      <c r="L52" s="120">
        <v>0</v>
      </c>
      <c r="M52" s="120">
        <v>0</v>
      </c>
      <c r="N52" s="120">
        <v>0</v>
      </c>
      <c r="O52" s="176">
        <f t="shared" ref="O52:O53" si="11">SUM(C52:N52)</f>
        <v>0</v>
      </c>
    </row>
    <row r="53" spans="1:16">
      <c r="B53" s="28" t="s">
        <v>18</v>
      </c>
      <c r="C53" s="120">
        <v>0</v>
      </c>
      <c r="D53" s="120">
        <v>0</v>
      </c>
      <c r="E53" s="120">
        <v>0</v>
      </c>
      <c r="F53" s="120">
        <v>0</v>
      </c>
      <c r="G53" s="120">
        <v>0</v>
      </c>
      <c r="H53" s="120">
        <v>0</v>
      </c>
      <c r="I53" s="120">
        <v>0</v>
      </c>
      <c r="J53" s="120">
        <v>0</v>
      </c>
      <c r="K53" s="120">
        <v>0</v>
      </c>
      <c r="L53" s="120">
        <v>0</v>
      </c>
      <c r="M53" s="120">
        <v>0</v>
      </c>
      <c r="N53" s="120">
        <v>0</v>
      </c>
      <c r="O53" s="176">
        <f t="shared" si="11"/>
        <v>0</v>
      </c>
    </row>
    <row r="54" spans="1:16">
      <c r="B54" s="15"/>
      <c r="C54" s="120"/>
      <c r="D54" s="120"/>
      <c r="E54" s="129"/>
      <c r="F54" s="129"/>
      <c r="G54" s="129"/>
      <c r="H54" s="129"/>
      <c r="I54" s="129"/>
      <c r="J54" s="129"/>
      <c r="K54" s="129"/>
      <c r="L54" s="129"/>
      <c r="M54" s="129"/>
      <c r="N54" s="129"/>
      <c r="O54" s="121"/>
    </row>
    <row r="55" spans="1:16">
      <c r="B55" s="83" t="s">
        <v>50</v>
      </c>
      <c r="C55" s="114">
        <f t="shared" ref="C55:N55" si="12">SUM(C56:C58)</f>
        <v>0</v>
      </c>
      <c r="D55" s="114">
        <f t="shared" si="12"/>
        <v>0</v>
      </c>
      <c r="E55" s="114">
        <f t="shared" si="12"/>
        <v>0</v>
      </c>
      <c r="F55" s="114">
        <f t="shared" si="12"/>
        <v>0</v>
      </c>
      <c r="G55" s="114">
        <f t="shared" si="12"/>
        <v>0</v>
      </c>
      <c r="H55" s="114">
        <f t="shared" si="12"/>
        <v>0</v>
      </c>
      <c r="I55" s="114">
        <f t="shared" si="12"/>
        <v>0</v>
      </c>
      <c r="J55" s="114">
        <f t="shared" si="12"/>
        <v>0</v>
      </c>
      <c r="K55" s="114">
        <f t="shared" si="12"/>
        <v>0</v>
      </c>
      <c r="L55" s="114">
        <f t="shared" si="12"/>
        <v>0</v>
      </c>
      <c r="M55" s="114">
        <f t="shared" si="12"/>
        <v>0</v>
      </c>
      <c r="N55" s="114">
        <f t="shared" si="12"/>
        <v>0</v>
      </c>
      <c r="O55" s="115">
        <f>SUM(O56:O58)</f>
        <v>0</v>
      </c>
    </row>
    <row r="56" spans="1:16">
      <c r="B56" s="15" t="s">
        <v>12</v>
      </c>
      <c r="C56" s="120">
        <v>0</v>
      </c>
      <c r="D56" s="120">
        <v>0</v>
      </c>
      <c r="E56" s="120">
        <v>0</v>
      </c>
      <c r="F56" s="120">
        <v>0</v>
      </c>
      <c r="G56" s="120">
        <v>0</v>
      </c>
      <c r="H56" s="120">
        <v>0</v>
      </c>
      <c r="I56" s="120">
        <v>0</v>
      </c>
      <c r="J56" s="120">
        <v>0</v>
      </c>
      <c r="K56" s="120">
        <v>0</v>
      </c>
      <c r="L56" s="120">
        <v>0</v>
      </c>
      <c r="M56" s="120">
        <v>0</v>
      </c>
      <c r="N56" s="120">
        <v>0</v>
      </c>
      <c r="O56" s="176">
        <f>SUM(C56:N56)</f>
        <v>0</v>
      </c>
    </row>
    <row r="57" spans="1:16">
      <c r="B57" s="15" t="s">
        <v>15</v>
      </c>
      <c r="C57" s="120">
        <v>0</v>
      </c>
      <c r="D57" s="120">
        <v>0</v>
      </c>
      <c r="E57" s="120">
        <v>0</v>
      </c>
      <c r="F57" s="120">
        <v>0</v>
      </c>
      <c r="G57" s="120">
        <v>0</v>
      </c>
      <c r="H57" s="120">
        <v>0</v>
      </c>
      <c r="I57" s="120">
        <v>0</v>
      </c>
      <c r="J57" s="120">
        <v>0</v>
      </c>
      <c r="K57" s="120">
        <v>0</v>
      </c>
      <c r="L57" s="120">
        <v>0</v>
      </c>
      <c r="M57" s="120">
        <v>0</v>
      </c>
      <c r="N57" s="120">
        <v>0</v>
      </c>
      <c r="O57" s="176">
        <f t="shared" ref="O57:O58" si="13">SUM(C57:N57)</f>
        <v>0</v>
      </c>
    </row>
    <row r="58" spans="1:16">
      <c r="B58" s="15" t="s">
        <v>18</v>
      </c>
      <c r="C58" s="120">
        <v>0</v>
      </c>
      <c r="D58" s="120">
        <v>0</v>
      </c>
      <c r="E58" s="120">
        <v>0</v>
      </c>
      <c r="F58" s="120">
        <v>0</v>
      </c>
      <c r="G58" s="120">
        <v>0</v>
      </c>
      <c r="H58" s="120">
        <v>0</v>
      </c>
      <c r="I58" s="120">
        <v>0</v>
      </c>
      <c r="J58" s="120">
        <v>0</v>
      </c>
      <c r="K58" s="120">
        <v>0</v>
      </c>
      <c r="L58" s="120">
        <v>0</v>
      </c>
      <c r="M58" s="120">
        <v>0</v>
      </c>
      <c r="N58" s="120">
        <v>0</v>
      </c>
      <c r="O58" s="176">
        <f t="shared" si="13"/>
        <v>0</v>
      </c>
    </row>
    <row r="59" spans="1:16">
      <c r="B59" s="15"/>
      <c r="C59" s="120"/>
      <c r="D59" s="120"/>
      <c r="E59" s="120"/>
      <c r="F59" s="120"/>
      <c r="G59" s="120"/>
      <c r="H59" s="120"/>
      <c r="I59" s="120"/>
      <c r="J59" s="120"/>
      <c r="K59" s="120"/>
      <c r="L59" s="120"/>
      <c r="M59" s="120"/>
      <c r="N59" s="120"/>
      <c r="O59" s="121"/>
    </row>
    <row r="60" spans="1:16" s="59" customFormat="1">
      <c r="A60" s="58"/>
      <c r="B60" s="83" t="s">
        <v>51</v>
      </c>
      <c r="C60" s="114">
        <f t="shared" ref="C60:O60" si="14">C61+C63+C64</f>
        <v>0</v>
      </c>
      <c r="D60" s="114">
        <f t="shared" si="14"/>
        <v>0</v>
      </c>
      <c r="E60" s="114">
        <f t="shared" si="14"/>
        <v>0</v>
      </c>
      <c r="F60" s="114">
        <f t="shared" si="14"/>
        <v>0</v>
      </c>
      <c r="G60" s="114">
        <f t="shared" si="14"/>
        <v>0</v>
      </c>
      <c r="H60" s="114">
        <f t="shared" si="14"/>
        <v>0</v>
      </c>
      <c r="I60" s="114">
        <f t="shared" si="14"/>
        <v>0</v>
      </c>
      <c r="J60" s="114">
        <f t="shared" si="14"/>
        <v>0</v>
      </c>
      <c r="K60" s="114">
        <f t="shared" si="14"/>
        <v>0</v>
      </c>
      <c r="L60" s="114">
        <f t="shared" si="14"/>
        <v>0</v>
      </c>
      <c r="M60" s="114">
        <f t="shared" si="14"/>
        <v>0</v>
      </c>
      <c r="N60" s="114">
        <f t="shared" si="14"/>
        <v>0</v>
      </c>
      <c r="O60" s="115">
        <f t="shared" si="14"/>
        <v>0</v>
      </c>
      <c r="P60" s="58"/>
    </row>
    <row r="61" spans="1:16">
      <c r="B61" s="15" t="s">
        <v>12</v>
      </c>
      <c r="C61" s="120">
        <v>0</v>
      </c>
      <c r="D61" s="120">
        <v>0</v>
      </c>
      <c r="E61" s="120">
        <v>0</v>
      </c>
      <c r="F61" s="120">
        <v>0</v>
      </c>
      <c r="G61" s="120">
        <v>0</v>
      </c>
      <c r="H61" s="120">
        <v>0</v>
      </c>
      <c r="I61" s="120">
        <v>0</v>
      </c>
      <c r="J61" s="120">
        <v>0</v>
      </c>
      <c r="K61" s="120">
        <v>0</v>
      </c>
      <c r="L61" s="120">
        <v>0</v>
      </c>
      <c r="M61" s="120">
        <v>0</v>
      </c>
      <c r="N61" s="120">
        <v>0</v>
      </c>
      <c r="O61" s="98">
        <f>SUM(C61:N61)</f>
        <v>0</v>
      </c>
      <c r="P61" s="56"/>
    </row>
    <row r="62" spans="1:16">
      <c r="B62" s="27" t="s">
        <v>17</v>
      </c>
      <c r="C62" s="160">
        <v>0</v>
      </c>
      <c r="D62" s="160">
        <v>0</v>
      </c>
      <c r="E62" s="160">
        <v>0</v>
      </c>
      <c r="F62" s="160">
        <v>0</v>
      </c>
      <c r="G62" s="160">
        <v>0</v>
      </c>
      <c r="H62" s="160">
        <v>0</v>
      </c>
      <c r="I62" s="160">
        <v>0</v>
      </c>
      <c r="J62" s="160">
        <v>0</v>
      </c>
      <c r="K62" s="160">
        <v>0</v>
      </c>
      <c r="L62" s="160">
        <v>0</v>
      </c>
      <c r="M62" s="160">
        <v>0</v>
      </c>
      <c r="N62" s="160">
        <v>0</v>
      </c>
      <c r="O62" s="178">
        <f>SUM(C62:N62)</f>
        <v>0</v>
      </c>
      <c r="P62" s="56"/>
    </row>
    <row r="63" spans="1:16" ht="14.25" customHeight="1">
      <c r="B63" s="15" t="s">
        <v>15</v>
      </c>
      <c r="C63" s="120">
        <v>0</v>
      </c>
      <c r="D63" s="120">
        <v>0</v>
      </c>
      <c r="E63" s="120">
        <v>0</v>
      </c>
      <c r="F63" s="120">
        <v>0</v>
      </c>
      <c r="G63" s="120">
        <v>0</v>
      </c>
      <c r="H63" s="120">
        <v>0</v>
      </c>
      <c r="I63" s="120">
        <v>0</v>
      </c>
      <c r="J63" s="120">
        <v>0</v>
      </c>
      <c r="K63" s="120">
        <v>0</v>
      </c>
      <c r="L63" s="120">
        <v>0</v>
      </c>
      <c r="M63" s="120">
        <v>0</v>
      </c>
      <c r="N63" s="120">
        <v>0</v>
      </c>
      <c r="O63" s="98">
        <f>SUM(C63:N63)</f>
        <v>0</v>
      </c>
    </row>
    <row r="64" spans="1:16" ht="14.25" customHeight="1">
      <c r="B64" s="15" t="s">
        <v>18</v>
      </c>
      <c r="C64" s="120">
        <v>0</v>
      </c>
      <c r="D64" s="120">
        <v>0</v>
      </c>
      <c r="E64" s="120">
        <v>0</v>
      </c>
      <c r="F64" s="120">
        <v>0</v>
      </c>
      <c r="G64" s="120">
        <v>0</v>
      </c>
      <c r="H64" s="120">
        <v>0</v>
      </c>
      <c r="I64" s="120">
        <v>0</v>
      </c>
      <c r="J64" s="120">
        <v>0</v>
      </c>
      <c r="K64" s="120">
        <v>0</v>
      </c>
      <c r="L64" s="120">
        <v>0</v>
      </c>
      <c r="M64" s="120">
        <v>0</v>
      </c>
      <c r="N64" s="120">
        <v>0</v>
      </c>
      <c r="O64" s="98">
        <f>SUM(C64:N64)</f>
        <v>0</v>
      </c>
    </row>
    <row r="65" spans="1:16">
      <c r="B65" s="15"/>
      <c r="C65" s="120"/>
      <c r="D65" s="120"/>
      <c r="E65" s="120"/>
      <c r="F65" s="120"/>
      <c r="G65" s="120"/>
      <c r="H65" s="120"/>
      <c r="I65" s="120"/>
      <c r="J65" s="120"/>
      <c r="K65" s="120"/>
      <c r="L65" s="120"/>
      <c r="M65" s="120"/>
      <c r="N65" s="120"/>
      <c r="O65" s="121"/>
    </row>
    <row r="66" spans="1:16" ht="15.75" customHeight="1">
      <c r="B66" s="83" t="s">
        <v>52</v>
      </c>
      <c r="C66" s="115">
        <f>(SUM(C67:C69))</f>
        <v>1.22128806</v>
      </c>
      <c r="D66" s="115">
        <f t="shared" ref="D66:O66" si="15">(SUM(D67:D69))</f>
        <v>0.85996697999999994</v>
      </c>
      <c r="E66" s="115">
        <f t="shared" si="15"/>
        <v>1.2687130800000002</v>
      </c>
      <c r="F66" s="115">
        <f t="shared" si="15"/>
        <v>1.3812731400000002</v>
      </c>
      <c r="G66" s="115">
        <f t="shared" si="15"/>
        <v>0</v>
      </c>
      <c r="H66" s="115">
        <f t="shared" si="15"/>
        <v>0</v>
      </c>
      <c r="I66" s="115">
        <f t="shared" si="15"/>
        <v>0</v>
      </c>
      <c r="J66" s="115">
        <f t="shared" si="15"/>
        <v>0</v>
      </c>
      <c r="K66" s="115">
        <f t="shared" si="15"/>
        <v>0</v>
      </c>
      <c r="L66" s="115">
        <f t="shared" si="15"/>
        <v>0</v>
      </c>
      <c r="M66" s="115">
        <f t="shared" si="15"/>
        <v>0</v>
      </c>
      <c r="N66" s="115">
        <f t="shared" si="15"/>
        <v>0</v>
      </c>
      <c r="O66" s="115">
        <f t="shared" si="15"/>
        <v>4.73124126</v>
      </c>
    </row>
    <row r="67" spans="1:16">
      <c r="B67" s="15" t="s">
        <v>12</v>
      </c>
      <c r="C67" s="120">
        <v>1.22128806</v>
      </c>
      <c r="D67" s="120">
        <v>0.85996697999999994</v>
      </c>
      <c r="E67" s="120">
        <v>1.2687130800000002</v>
      </c>
      <c r="F67" s="120">
        <v>1.3812731400000002</v>
      </c>
      <c r="G67" s="120">
        <v>0</v>
      </c>
      <c r="H67" s="120">
        <v>0</v>
      </c>
      <c r="I67" s="165">
        <v>0</v>
      </c>
      <c r="J67" s="120">
        <v>0</v>
      </c>
      <c r="K67" s="120">
        <v>0</v>
      </c>
      <c r="L67" s="120">
        <v>0</v>
      </c>
      <c r="M67" s="120">
        <v>0</v>
      </c>
      <c r="N67" s="120">
        <v>0</v>
      </c>
      <c r="O67" s="98">
        <f>SUM(C67:N67)</f>
        <v>4.73124126</v>
      </c>
    </row>
    <row r="68" spans="1:16">
      <c r="B68" s="15" t="s">
        <v>15</v>
      </c>
      <c r="C68" s="120">
        <v>0</v>
      </c>
      <c r="D68" s="120">
        <v>0</v>
      </c>
      <c r="E68" s="120">
        <v>0</v>
      </c>
      <c r="F68" s="120">
        <v>0</v>
      </c>
      <c r="G68" s="120">
        <v>0</v>
      </c>
      <c r="H68" s="120">
        <v>0</v>
      </c>
      <c r="I68" s="120">
        <v>0</v>
      </c>
      <c r="J68" s="120">
        <v>0</v>
      </c>
      <c r="K68" s="120">
        <v>0</v>
      </c>
      <c r="L68" s="120">
        <v>0</v>
      </c>
      <c r="M68" s="120">
        <v>0</v>
      </c>
      <c r="N68" s="120">
        <v>0</v>
      </c>
      <c r="O68" s="98">
        <f t="shared" ref="O68:O69" si="16">SUM(C68:N68)</f>
        <v>0</v>
      </c>
    </row>
    <row r="69" spans="1:16">
      <c r="B69" s="15" t="s">
        <v>18</v>
      </c>
      <c r="C69" s="120">
        <v>0</v>
      </c>
      <c r="D69" s="120">
        <v>0</v>
      </c>
      <c r="E69" s="120">
        <v>0</v>
      </c>
      <c r="F69" s="120">
        <v>0</v>
      </c>
      <c r="G69" s="120">
        <v>0</v>
      </c>
      <c r="H69" s="120">
        <v>0</v>
      </c>
      <c r="I69" s="120">
        <v>0</v>
      </c>
      <c r="J69" s="120">
        <v>0</v>
      </c>
      <c r="K69" s="120">
        <v>0</v>
      </c>
      <c r="L69" s="120">
        <v>0</v>
      </c>
      <c r="M69" s="120">
        <v>0</v>
      </c>
      <c r="N69" s="120">
        <v>0</v>
      </c>
      <c r="O69" s="98">
        <f t="shared" si="16"/>
        <v>0</v>
      </c>
    </row>
    <row r="70" spans="1:16">
      <c r="B70" s="15"/>
      <c r="C70" s="120"/>
      <c r="D70" s="120"/>
      <c r="E70" s="120"/>
      <c r="F70" s="120"/>
      <c r="G70" s="120"/>
      <c r="H70" s="120"/>
      <c r="I70" s="120"/>
      <c r="J70" s="120"/>
      <c r="K70" s="120"/>
      <c r="L70" s="120"/>
      <c r="M70" s="120"/>
      <c r="N70" s="120"/>
      <c r="O70" s="121"/>
    </row>
    <row r="71" spans="1:16" s="59" customFormat="1">
      <c r="A71" s="58"/>
      <c r="B71" s="83" t="s">
        <v>53</v>
      </c>
      <c r="C71" s="114">
        <f t="shared" ref="C71:N71" si="17">SUM(C72:C74)</f>
        <v>41.634986553119866</v>
      </c>
      <c r="D71" s="114">
        <f t="shared" si="17"/>
        <v>42.856274613119865</v>
      </c>
      <c r="E71" s="114">
        <f t="shared" si="17"/>
        <v>43.716241593119868</v>
      </c>
      <c r="F71" s="114">
        <f t="shared" si="17"/>
        <v>44.984954673119866</v>
      </c>
      <c r="G71" s="114">
        <f t="shared" si="17"/>
        <v>0</v>
      </c>
      <c r="H71" s="114">
        <f t="shared" si="17"/>
        <v>0</v>
      </c>
      <c r="I71" s="114">
        <f t="shared" si="17"/>
        <v>0</v>
      </c>
      <c r="J71" s="114">
        <f t="shared" si="17"/>
        <v>0</v>
      </c>
      <c r="K71" s="114">
        <f t="shared" si="17"/>
        <v>0</v>
      </c>
      <c r="L71" s="114">
        <f t="shared" si="17"/>
        <v>0</v>
      </c>
      <c r="M71" s="114">
        <f t="shared" si="17"/>
        <v>0</v>
      </c>
      <c r="N71" s="114">
        <f t="shared" si="17"/>
        <v>0</v>
      </c>
      <c r="O71" s="115"/>
      <c r="P71" s="58"/>
    </row>
    <row r="72" spans="1:16" s="59" customFormat="1">
      <c r="A72" s="58"/>
      <c r="B72" s="15" t="s">
        <v>12</v>
      </c>
      <c r="C72" s="131">
        <v>37.649918263119865</v>
      </c>
      <c r="D72" s="120">
        <v>38.871206323119864</v>
      </c>
      <c r="E72" s="120">
        <v>39.731173303119867</v>
      </c>
      <c r="F72" s="120">
        <v>40.999886383119865</v>
      </c>
      <c r="G72" s="120"/>
      <c r="H72" s="120"/>
      <c r="I72" s="120"/>
      <c r="J72" s="120"/>
      <c r="K72" s="120"/>
      <c r="L72" s="120"/>
      <c r="M72" s="120"/>
      <c r="N72" s="120"/>
      <c r="O72" s="98"/>
      <c r="P72" s="58"/>
    </row>
    <row r="73" spans="1:16" s="59" customFormat="1">
      <c r="A73" s="58"/>
      <c r="B73" s="15" t="s">
        <v>15</v>
      </c>
      <c r="C73" s="120">
        <v>3.9850682900000001</v>
      </c>
      <c r="D73" s="120">
        <v>3.9850682900000001</v>
      </c>
      <c r="E73" s="120">
        <v>3.9850682900000001</v>
      </c>
      <c r="F73" s="120">
        <v>3.9850682900000001</v>
      </c>
      <c r="G73" s="120"/>
      <c r="H73" s="120"/>
      <c r="I73" s="120"/>
      <c r="J73" s="120"/>
      <c r="K73" s="120"/>
      <c r="L73" s="120"/>
      <c r="M73" s="120"/>
      <c r="N73" s="120"/>
      <c r="O73" s="98"/>
      <c r="P73" s="58"/>
    </row>
    <row r="74" spans="1:16" s="59" customFormat="1">
      <c r="A74" s="58"/>
      <c r="B74" s="15" t="s">
        <v>18</v>
      </c>
      <c r="C74" s="131">
        <v>0</v>
      </c>
      <c r="D74" s="120">
        <v>0</v>
      </c>
      <c r="E74" s="120">
        <v>0</v>
      </c>
      <c r="F74" s="120">
        <v>0</v>
      </c>
      <c r="G74" s="120">
        <v>0</v>
      </c>
      <c r="H74" s="120">
        <v>0</v>
      </c>
      <c r="I74" s="120">
        <v>0</v>
      </c>
      <c r="J74" s="120">
        <v>0</v>
      </c>
      <c r="K74" s="120">
        <v>0</v>
      </c>
      <c r="L74" s="120">
        <v>0</v>
      </c>
      <c r="M74" s="120">
        <v>0</v>
      </c>
      <c r="N74" s="120">
        <v>0</v>
      </c>
      <c r="O74" s="98"/>
      <c r="P74" s="58"/>
    </row>
    <row r="75" spans="1:16">
      <c r="B75" s="15"/>
      <c r="C75" s="120"/>
      <c r="D75" s="120"/>
      <c r="E75" s="120"/>
      <c r="F75" s="120"/>
      <c r="G75" s="120"/>
      <c r="H75" s="120"/>
      <c r="I75" s="120"/>
      <c r="J75" s="120"/>
      <c r="K75" s="120"/>
      <c r="L75" s="120"/>
      <c r="M75" s="120"/>
      <c r="N75" s="120"/>
      <c r="O75" s="121"/>
    </row>
    <row r="76" spans="1:16" s="59" customFormat="1">
      <c r="A76" s="58"/>
      <c r="B76" s="83" t="s">
        <v>54</v>
      </c>
      <c r="C76" s="114">
        <f t="shared" ref="C76:O76" si="18">C77+C79+C80</f>
        <v>0</v>
      </c>
      <c r="D76" s="114">
        <f t="shared" si="18"/>
        <v>0</v>
      </c>
      <c r="E76" s="114">
        <f t="shared" si="18"/>
        <v>0</v>
      </c>
      <c r="F76" s="114">
        <f t="shared" si="18"/>
        <v>0</v>
      </c>
      <c r="G76" s="114">
        <f t="shared" si="18"/>
        <v>0</v>
      </c>
      <c r="H76" s="114">
        <f t="shared" si="18"/>
        <v>0</v>
      </c>
      <c r="I76" s="114">
        <f t="shared" si="18"/>
        <v>0</v>
      </c>
      <c r="J76" s="114">
        <f t="shared" si="18"/>
        <v>0</v>
      </c>
      <c r="K76" s="114">
        <f t="shared" si="18"/>
        <v>0</v>
      </c>
      <c r="L76" s="114">
        <f t="shared" si="18"/>
        <v>0</v>
      </c>
      <c r="M76" s="114">
        <f t="shared" si="18"/>
        <v>0</v>
      </c>
      <c r="N76" s="114">
        <f t="shared" si="18"/>
        <v>0</v>
      </c>
      <c r="O76" s="115">
        <f t="shared" si="18"/>
        <v>0</v>
      </c>
      <c r="P76" s="58"/>
    </row>
    <row r="77" spans="1:16">
      <c r="B77" s="15" t="s">
        <v>12</v>
      </c>
      <c r="C77" s="120">
        <v>0</v>
      </c>
      <c r="D77" s="120">
        <v>0</v>
      </c>
      <c r="E77" s="120">
        <v>0</v>
      </c>
      <c r="F77" s="131">
        <v>0</v>
      </c>
      <c r="G77" s="131">
        <v>0</v>
      </c>
      <c r="H77" s="131">
        <v>0</v>
      </c>
      <c r="I77" s="131">
        <v>0</v>
      </c>
      <c r="J77" s="120">
        <v>0</v>
      </c>
      <c r="K77" s="120">
        <v>0</v>
      </c>
      <c r="L77" s="120">
        <v>0</v>
      </c>
      <c r="M77" s="131">
        <v>0</v>
      </c>
      <c r="N77" s="131">
        <v>0</v>
      </c>
      <c r="O77" s="98">
        <f>SUM(C77:N77)</f>
        <v>0</v>
      </c>
      <c r="P77" s="56"/>
    </row>
    <row r="78" spans="1:16">
      <c r="B78" s="27" t="s">
        <v>17</v>
      </c>
      <c r="C78" s="160">
        <v>0</v>
      </c>
      <c r="D78" s="160">
        <v>0</v>
      </c>
      <c r="E78" s="160">
        <v>0</v>
      </c>
      <c r="F78" s="166">
        <v>0</v>
      </c>
      <c r="G78" s="166">
        <v>0</v>
      </c>
      <c r="H78" s="166">
        <v>0</v>
      </c>
      <c r="I78" s="166">
        <v>0</v>
      </c>
      <c r="J78" s="166">
        <v>0</v>
      </c>
      <c r="K78" s="166">
        <v>0</v>
      </c>
      <c r="L78" s="166">
        <v>0</v>
      </c>
      <c r="M78" s="166">
        <v>0</v>
      </c>
      <c r="N78" s="166">
        <v>0</v>
      </c>
      <c r="O78" s="98">
        <f t="shared" ref="O78:O80" si="19">SUM(C78:N78)</f>
        <v>0</v>
      </c>
      <c r="P78" s="56"/>
    </row>
    <row r="79" spans="1:16">
      <c r="B79" s="15" t="s">
        <v>15</v>
      </c>
      <c r="C79" s="120">
        <v>0</v>
      </c>
      <c r="D79" s="120">
        <v>0</v>
      </c>
      <c r="E79" s="120">
        <v>0</v>
      </c>
      <c r="F79" s="131">
        <v>0</v>
      </c>
      <c r="G79" s="131">
        <v>0</v>
      </c>
      <c r="H79" s="131">
        <v>0</v>
      </c>
      <c r="I79" s="131">
        <v>0</v>
      </c>
      <c r="J79" s="131">
        <v>0</v>
      </c>
      <c r="K79" s="131">
        <v>0</v>
      </c>
      <c r="L79" s="131">
        <v>0</v>
      </c>
      <c r="M79" s="131">
        <v>0</v>
      </c>
      <c r="N79" s="131">
        <v>0</v>
      </c>
      <c r="O79" s="98">
        <f t="shared" si="19"/>
        <v>0</v>
      </c>
    </row>
    <row r="80" spans="1:16">
      <c r="B80" s="15" t="s">
        <v>18</v>
      </c>
      <c r="C80" s="120">
        <v>0</v>
      </c>
      <c r="D80" s="120">
        <v>0</v>
      </c>
      <c r="E80" s="120">
        <v>0</v>
      </c>
      <c r="F80" s="131">
        <v>0</v>
      </c>
      <c r="G80" s="131">
        <v>0</v>
      </c>
      <c r="H80" s="131">
        <v>0</v>
      </c>
      <c r="I80" s="131">
        <v>0</v>
      </c>
      <c r="J80" s="131">
        <v>0</v>
      </c>
      <c r="K80" s="131">
        <v>0</v>
      </c>
      <c r="L80" s="131">
        <v>0</v>
      </c>
      <c r="M80" s="131">
        <v>0</v>
      </c>
      <c r="N80" s="131">
        <v>0</v>
      </c>
      <c r="O80" s="98">
        <f t="shared" si="19"/>
        <v>0</v>
      </c>
    </row>
    <row r="81" spans="1:16">
      <c r="B81" s="15"/>
      <c r="C81" s="120"/>
      <c r="D81" s="120"/>
      <c r="E81" s="120"/>
      <c r="F81" s="120"/>
      <c r="G81" s="120"/>
      <c r="H81" s="120"/>
      <c r="I81" s="120"/>
      <c r="J81" s="120"/>
      <c r="K81" s="120"/>
      <c r="L81" s="120"/>
      <c r="M81" s="120"/>
      <c r="N81" s="120"/>
      <c r="O81" s="121"/>
    </row>
    <row r="82" spans="1:16">
      <c r="B82" s="83" t="s">
        <v>55</v>
      </c>
      <c r="C82" s="114">
        <f t="shared" ref="C82:O82" si="20">SUM(C83:C85)</f>
        <v>0</v>
      </c>
      <c r="D82" s="114">
        <f t="shared" si="20"/>
        <v>0</v>
      </c>
      <c r="E82" s="114">
        <f t="shared" si="20"/>
        <v>0</v>
      </c>
      <c r="F82" s="114">
        <f t="shared" si="20"/>
        <v>0</v>
      </c>
      <c r="G82" s="114">
        <f t="shared" si="20"/>
        <v>0</v>
      </c>
      <c r="H82" s="114">
        <f t="shared" si="20"/>
        <v>0</v>
      </c>
      <c r="I82" s="114">
        <f t="shared" si="20"/>
        <v>0</v>
      </c>
      <c r="J82" s="114">
        <f t="shared" si="20"/>
        <v>0</v>
      </c>
      <c r="K82" s="114">
        <f t="shared" si="20"/>
        <v>0</v>
      </c>
      <c r="L82" s="114">
        <f t="shared" si="20"/>
        <v>0</v>
      </c>
      <c r="M82" s="114">
        <f t="shared" si="20"/>
        <v>0</v>
      </c>
      <c r="N82" s="114">
        <f t="shared" si="20"/>
        <v>0</v>
      </c>
      <c r="O82" s="115">
        <f t="shared" si="20"/>
        <v>0</v>
      </c>
    </row>
    <row r="83" spans="1:16">
      <c r="B83" s="15" t="s">
        <v>12</v>
      </c>
      <c r="C83" s="120">
        <v>0</v>
      </c>
      <c r="D83" s="120">
        <v>0</v>
      </c>
      <c r="E83" s="120">
        <v>0</v>
      </c>
      <c r="F83" s="120">
        <v>0</v>
      </c>
      <c r="G83" s="120">
        <v>0</v>
      </c>
      <c r="H83" s="120">
        <v>0</v>
      </c>
      <c r="I83" s="120">
        <v>0</v>
      </c>
      <c r="J83" s="120">
        <v>0</v>
      </c>
      <c r="K83" s="120">
        <v>0</v>
      </c>
      <c r="L83" s="120">
        <v>0</v>
      </c>
      <c r="M83" s="120">
        <v>0</v>
      </c>
      <c r="N83" s="120">
        <v>0</v>
      </c>
      <c r="O83" s="176">
        <f>SUM(C83:N83)</f>
        <v>0</v>
      </c>
    </row>
    <row r="84" spans="1:16">
      <c r="B84" s="15" t="s">
        <v>15</v>
      </c>
      <c r="C84" s="120">
        <v>0</v>
      </c>
      <c r="D84" s="120">
        <v>0</v>
      </c>
      <c r="E84" s="120">
        <v>0</v>
      </c>
      <c r="F84" s="120">
        <v>0</v>
      </c>
      <c r="G84" s="120">
        <v>0</v>
      </c>
      <c r="H84" s="120">
        <v>0</v>
      </c>
      <c r="I84" s="120">
        <v>0</v>
      </c>
      <c r="J84" s="120">
        <v>0</v>
      </c>
      <c r="K84" s="120">
        <v>0</v>
      </c>
      <c r="L84" s="120">
        <v>0</v>
      </c>
      <c r="M84" s="120">
        <v>0</v>
      </c>
      <c r="N84" s="120">
        <v>0</v>
      </c>
      <c r="O84" s="176">
        <f>SUM(C84:N84)</f>
        <v>0</v>
      </c>
    </row>
    <row r="85" spans="1:16">
      <c r="B85" s="15" t="s">
        <v>18</v>
      </c>
      <c r="C85" s="120">
        <v>0</v>
      </c>
      <c r="D85" s="120">
        <v>0</v>
      </c>
      <c r="E85" s="120">
        <v>0</v>
      </c>
      <c r="F85" s="120">
        <v>0</v>
      </c>
      <c r="G85" s="120">
        <v>0</v>
      </c>
      <c r="H85" s="120">
        <v>0</v>
      </c>
      <c r="I85" s="120">
        <v>0</v>
      </c>
      <c r="J85" s="120">
        <v>0</v>
      </c>
      <c r="K85" s="120">
        <v>0</v>
      </c>
      <c r="L85" s="120">
        <v>0</v>
      </c>
      <c r="M85" s="120">
        <v>0</v>
      </c>
      <c r="N85" s="120">
        <v>0</v>
      </c>
      <c r="O85" s="176">
        <f>SUM(C85:N85)</f>
        <v>0</v>
      </c>
    </row>
    <row r="86" spans="1:16">
      <c r="B86" s="29"/>
      <c r="C86" s="120"/>
      <c r="D86" s="120"/>
      <c r="E86" s="120"/>
      <c r="F86" s="120"/>
      <c r="G86" s="120"/>
      <c r="H86" s="120"/>
      <c r="I86" s="120"/>
      <c r="J86" s="120"/>
      <c r="K86" s="120"/>
      <c r="L86" s="120"/>
      <c r="M86" s="120"/>
      <c r="N86" s="120"/>
      <c r="O86" s="121"/>
    </row>
    <row r="87" spans="1:16">
      <c r="B87" s="83" t="s">
        <v>56</v>
      </c>
      <c r="C87" s="114">
        <f t="shared" ref="C87:O87" si="21">SUM(C88:C90)</f>
        <v>0</v>
      </c>
      <c r="D87" s="114">
        <f t="shared" si="21"/>
        <v>0</v>
      </c>
      <c r="E87" s="114">
        <f t="shared" si="21"/>
        <v>0</v>
      </c>
      <c r="F87" s="114">
        <f t="shared" si="21"/>
        <v>0</v>
      </c>
      <c r="G87" s="114">
        <f t="shared" si="21"/>
        <v>0</v>
      </c>
      <c r="H87" s="114">
        <f t="shared" si="21"/>
        <v>0</v>
      </c>
      <c r="I87" s="114">
        <f t="shared" si="21"/>
        <v>0</v>
      </c>
      <c r="J87" s="114">
        <f t="shared" si="21"/>
        <v>0</v>
      </c>
      <c r="K87" s="114">
        <f t="shared" si="21"/>
        <v>0</v>
      </c>
      <c r="L87" s="114">
        <f t="shared" si="21"/>
        <v>0</v>
      </c>
      <c r="M87" s="114">
        <f t="shared" si="21"/>
        <v>0</v>
      </c>
      <c r="N87" s="114">
        <f t="shared" si="21"/>
        <v>0</v>
      </c>
      <c r="O87" s="115">
        <f t="shared" si="21"/>
        <v>0</v>
      </c>
    </row>
    <row r="88" spans="1:16">
      <c r="B88" s="15" t="s">
        <v>12</v>
      </c>
      <c r="C88" s="120">
        <v>0</v>
      </c>
      <c r="D88" s="120">
        <v>0</v>
      </c>
      <c r="E88" s="120">
        <v>0</v>
      </c>
      <c r="F88" s="120">
        <v>0</v>
      </c>
      <c r="G88" s="120">
        <v>0</v>
      </c>
      <c r="H88" s="120">
        <v>0</v>
      </c>
      <c r="I88" s="120">
        <v>0</v>
      </c>
      <c r="J88" s="120">
        <v>0</v>
      </c>
      <c r="K88" s="120">
        <v>0</v>
      </c>
      <c r="L88" s="120">
        <v>0</v>
      </c>
      <c r="M88" s="120">
        <v>0</v>
      </c>
      <c r="N88" s="120">
        <v>0</v>
      </c>
      <c r="O88" s="176">
        <f>SUM(C88:N88)</f>
        <v>0</v>
      </c>
    </row>
    <row r="89" spans="1:16">
      <c r="B89" s="15" t="s">
        <v>15</v>
      </c>
      <c r="C89" s="120">
        <v>0</v>
      </c>
      <c r="D89" s="120">
        <v>0</v>
      </c>
      <c r="E89" s="120">
        <v>0</v>
      </c>
      <c r="F89" s="120">
        <v>0</v>
      </c>
      <c r="G89" s="120">
        <v>0</v>
      </c>
      <c r="H89" s="120">
        <v>0</v>
      </c>
      <c r="I89" s="120">
        <v>0</v>
      </c>
      <c r="J89" s="120">
        <v>0</v>
      </c>
      <c r="K89" s="120">
        <v>0</v>
      </c>
      <c r="L89" s="120">
        <v>0</v>
      </c>
      <c r="M89" s="120">
        <v>0</v>
      </c>
      <c r="N89" s="120">
        <v>0</v>
      </c>
      <c r="O89" s="176">
        <f t="shared" ref="O89:O90" si="22">SUM(C89:N89)</f>
        <v>0</v>
      </c>
    </row>
    <row r="90" spans="1:16">
      <c r="B90" s="15" t="s">
        <v>18</v>
      </c>
      <c r="C90" s="120">
        <v>0</v>
      </c>
      <c r="D90" s="120">
        <v>0</v>
      </c>
      <c r="E90" s="120">
        <v>0</v>
      </c>
      <c r="F90" s="120">
        <v>0</v>
      </c>
      <c r="G90" s="120">
        <v>0</v>
      </c>
      <c r="H90" s="120">
        <v>0</v>
      </c>
      <c r="I90" s="120">
        <v>0</v>
      </c>
      <c r="J90" s="120">
        <v>0</v>
      </c>
      <c r="K90" s="120">
        <v>0</v>
      </c>
      <c r="L90" s="120">
        <v>0</v>
      </c>
      <c r="M90" s="120">
        <v>0</v>
      </c>
      <c r="N90" s="120">
        <v>0</v>
      </c>
      <c r="O90" s="176">
        <f t="shared" si="22"/>
        <v>0</v>
      </c>
    </row>
    <row r="91" spans="1:16">
      <c r="B91" s="29"/>
      <c r="C91" s="120"/>
      <c r="D91" s="120"/>
      <c r="E91" s="120"/>
      <c r="F91" s="120"/>
      <c r="G91" s="120"/>
      <c r="H91" s="120"/>
      <c r="I91" s="120"/>
      <c r="J91" s="120"/>
      <c r="K91" s="120"/>
      <c r="L91" s="120"/>
      <c r="M91" s="120"/>
      <c r="N91" s="120"/>
      <c r="O91" s="121"/>
    </row>
    <row r="92" spans="1:16" s="59" customFormat="1">
      <c r="A92" s="58"/>
      <c r="B92" s="83" t="s">
        <v>57</v>
      </c>
      <c r="C92" s="114">
        <f t="shared" ref="C92:N92" si="23">SUM(C93:C95)</f>
        <v>41.634986553119866</v>
      </c>
      <c r="D92" s="114">
        <f t="shared" si="23"/>
        <v>42.856274613119865</v>
      </c>
      <c r="E92" s="115">
        <f t="shared" si="23"/>
        <v>43.716241593119868</v>
      </c>
      <c r="F92" s="115">
        <f t="shared" si="23"/>
        <v>44.984954673119866</v>
      </c>
      <c r="G92" s="115">
        <f t="shared" si="23"/>
        <v>0</v>
      </c>
      <c r="H92" s="115">
        <f t="shared" si="23"/>
        <v>0</v>
      </c>
      <c r="I92" s="115">
        <f t="shared" si="23"/>
        <v>0</v>
      </c>
      <c r="J92" s="115">
        <f t="shared" si="23"/>
        <v>0</v>
      </c>
      <c r="K92" s="115">
        <f t="shared" si="23"/>
        <v>0</v>
      </c>
      <c r="L92" s="115">
        <f t="shared" si="23"/>
        <v>0</v>
      </c>
      <c r="M92" s="115">
        <f t="shared" si="23"/>
        <v>0</v>
      </c>
      <c r="N92" s="115">
        <f t="shared" si="23"/>
        <v>0</v>
      </c>
      <c r="O92" s="115"/>
      <c r="P92" s="58"/>
    </row>
    <row r="93" spans="1:16" s="59" customFormat="1">
      <c r="A93" s="58"/>
      <c r="B93" s="15" t="s">
        <v>12</v>
      </c>
      <c r="C93" s="120">
        <v>37.649918263119865</v>
      </c>
      <c r="D93" s="120">
        <v>38.871206323119864</v>
      </c>
      <c r="E93" s="120">
        <v>39.731173303119867</v>
      </c>
      <c r="F93" s="120">
        <v>40.999886383119865</v>
      </c>
      <c r="G93" s="120"/>
      <c r="H93" s="120"/>
      <c r="I93" s="120"/>
      <c r="J93" s="120"/>
      <c r="K93" s="120"/>
      <c r="L93" s="120"/>
      <c r="M93" s="120"/>
      <c r="N93" s="120"/>
      <c r="O93" s="98"/>
      <c r="P93" s="58"/>
    </row>
    <row r="94" spans="1:16" s="59" customFormat="1">
      <c r="A94" s="58"/>
      <c r="B94" s="15" t="s">
        <v>15</v>
      </c>
      <c r="C94" s="120">
        <v>3.9850682900000001</v>
      </c>
      <c r="D94" s="120">
        <v>3.9850682900000001</v>
      </c>
      <c r="E94" s="120">
        <v>3.9850682900000001</v>
      </c>
      <c r="F94" s="120">
        <v>3.9850682900000001</v>
      </c>
      <c r="G94" s="120"/>
      <c r="H94" s="120"/>
      <c r="I94" s="120"/>
      <c r="J94" s="120"/>
      <c r="K94" s="120"/>
      <c r="L94" s="120"/>
      <c r="M94" s="120"/>
      <c r="N94" s="120"/>
      <c r="O94" s="98"/>
      <c r="P94" s="58"/>
    </row>
    <row r="95" spans="1:16" s="59" customFormat="1">
      <c r="A95" s="58"/>
      <c r="B95" s="15" t="s">
        <v>18</v>
      </c>
      <c r="C95" s="120">
        <v>0</v>
      </c>
      <c r="D95" s="120">
        <v>0</v>
      </c>
      <c r="E95" s="120">
        <v>0</v>
      </c>
      <c r="F95" s="120">
        <v>0</v>
      </c>
      <c r="G95" s="120">
        <v>0</v>
      </c>
      <c r="H95" s="120">
        <v>0</v>
      </c>
      <c r="I95" s="120">
        <v>0</v>
      </c>
      <c r="J95" s="120">
        <v>0</v>
      </c>
      <c r="K95" s="120">
        <v>0</v>
      </c>
      <c r="L95" s="120">
        <v>0</v>
      </c>
      <c r="M95" s="120">
        <v>0</v>
      </c>
      <c r="N95" s="120">
        <v>0</v>
      </c>
      <c r="O95" s="98"/>
      <c r="P95" s="58"/>
    </row>
    <row r="96" spans="1:16">
      <c r="B96" s="15"/>
      <c r="C96" s="120"/>
      <c r="D96" s="120"/>
      <c r="E96" s="120"/>
      <c r="F96" s="120"/>
      <c r="G96" s="120"/>
      <c r="H96" s="120"/>
      <c r="I96" s="120"/>
      <c r="J96" s="120"/>
      <c r="K96" s="120"/>
      <c r="L96" s="120"/>
      <c r="M96" s="120"/>
      <c r="N96" s="120"/>
      <c r="O96" s="121"/>
    </row>
    <row r="97" spans="1:16">
      <c r="B97" s="83" t="s">
        <v>58</v>
      </c>
      <c r="C97" s="114">
        <f>SUM(C98:C100)</f>
        <v>4.8135850441317629E-3</v>
      </c>
      <c r="D97" s="114">
        <f t="shared" ref="D97:O97" si="24">SUM(D98:D100)</f>
        <v>1.1617418675906932E-2</v>
      </c>
      <c r="E97" s="115">
        <f t="shared" si="24"/>
        <v>-0.13467029612816606</v>
      </c>
      <c r="F97" s="115">
        <f t="shared" si="24"/>
        <v>-1.835497398278374E-2</v>
      </c>
      <c r="G97" s="115">
        <f t="shared" si="24"/>
        <v>0</v>
      </c>
      <c r="H97" s="115">
        <f t="shared" si="24"/>
        <v>0</v>
      </c>
      <c r="I97" s="115">
        <f t="shared" si="24"/>
        <v>0</v>
      </c>
      <c r="J97" s="115">
        <f>SUM(J98:J100)</f>
        <v>0</v>
      </c>
      <c r="K97" s="115">
        <f t="shared" si="24"/>
        <v>0</v>
      </c>
      <c r="L97" s="115">
        <f t="shared" si="24"/>
        <v>0</v>
      </c>
      <c r="M97" s="115">
        <f t="shared" si="24"/>
        <v>0</v>
      </c>
      <c r="N97" s="115">
        <f t="shared" si="24"/>
        <v>0</v>
      </c>
      <c r="O97" s="115">
        <f t="shared" si="24"/>
        <v>-0.1365942663909111</v>
      </c>
    </row>
    <row r="98" spans="1:16">
      <c r="B98" s="15" t="s">
        <v>12</v>
      </c>
      <c r="C98" s="120">
        <v>4.8135850441317629E-3</v>
      </c>
      <c r="D98" s="120">
        <v>1.1617418675906932E-2</v>
      </c>
      <c r="E98" s="120">
        <v>-0.13467029612816606</v>
      </c>
      <c r="F98" s="120">
        <v>-1.835497398278374E-2</v>
      </c>
      <c r="G98" s="120">
        <v>0</v>
      </c>
      <c r="H98" s="120">
        <v>0</v>
      </c>
      <c r="I98" s="120">
        <v>0</v>
      </c>
      <c r="J98" s="120">
        <v>0</v>
      </c>
      <c r="K98" s="120">
        <v>0</v>
      </c>
      <c r="L98" s="120">
        <v>0</v>
      </c>
      <c r="M98" s="120">
        <v>0</v>
      </c>
      <c r="N98" s="120">
        <v>0</v>
      </c>
      <c r="O98" s="98">
        <f>SUM(C98:N98)</f>
        <v>-0.1365942663909111</v>
      </c>
    </row>
    <row r="99" spans="1:16" ht="17.25" customHeight="1">
      <c r="B99" s="15" t="s">
        <v>15</v>
      </c>
      <c r="C99" s="120">
        <v>0</v>
      </c>
      <c r="D99" s="120">
        <v>0</v>
      </c>
      <c r="E99" s="120">
        <v>0</v>
      </c>
      <c r="F99" s="120">
        <v>0</v>
      </c>
      <c r="G99" s="120">
        <v>0</v>
      </c>
      <c r="H99" s="120">
        <v>0</v>
      </c>
      <c r="I99" s="120">
        <v>0</v>
      </c>
      <c r="J99" s="120">
        <v>0</v>
      </c>
      <c r="K99" s="120">
        <v>0</v>
      </c>
      <c r="L99" s="120">
        <v>0</v>
      </c>
      <c r="M99" s="120">
        <v>0</v>
      </c>
      <c r="N99" s="120">
        <v>0</v>
      </c>
      <c r="O99" s="98">
        <f t="shared" ref="O99:O100" si="25">SUM(C99:N99)</f>
        <v>0</v>
      </c>
    </row>
    <row r="100" spans="1:16" ht="17.25" customHeight="1">
      <c r="B100" s="15" t="s">
        <v>18</v>
      </c>
      <c r="C100" s="120">
        <v>0</v>
      </c>
      <c r="D100" s="120">
        <v>0</v>
      </c>
      <c r="E100" s="120">
        <v>0</v>
      </c>
      <c r="F100" s="120">
        <v>0</v>
      </c>
      <c r="G100" s="120">
        <v>0</v>
      </c>
      <c r="H100" s="120">
        <v>0</v>
      </c>
      <c r="I100" s="120">
        <v>0</v>
      </c>
      <c r="J100" s="120">
        <v>0</v>
      </c>
      <c r="K100" s="120">
        <v>0</v>
      </c>
      <c r="L100" s="120">
        <v>0</v>
      </c>
      <c r="M100" s="120">
        <v>0</v>
      </c>
      <c r="N100" s="120">
        <v>0</v>
      </c>
      <c r="O100" s="98">
        <f t="shared" si="25"/>
        <v>0</v>
      </c>
    </row>
    <row r="101" spans="1:16">
      <c r="B101" s="67"/>
      <c r="C101" s="120"/>
      <c r="D101" s="120"/>
      <c r="E101" s="120"/>
      <c r="F101" s="120"/>
      <c r="G101" s="120"/>
      <c r="H101" s="120"/>
      <c r="I101" s="120"/>
      <c r="J101" s="120"/>
      <c r="K101" s="120"/>
      <c r="L101" s="120"/>
      <c r="M101" s="120"/>
      <c r="N101" s="120"/>
      <c r="O101" s="121"/>
    </row>
    <row r="102" spans="1:16" s="59" customFormat="1">
      <c r="A102" s="58"/>
      <c r="B102" s="83" t="s">
        <v>59</v>
      </c>
      <c r="C102" s="114">
        <f t="shared" ref="C102:N102" si="26">SUM(C103:C105)</f>
        <v>42.856274613119865</v>
      </c>
      <c r="D102" s="114">
        <f t="shared" si="26"/>
        <v>43.716241593119868</v>
      </c>
      <c r="E102" s="115">
        <f t="shared" si="26"/>
        <v>44.984954673119866</v>
      </c>
      <c r="F102" s="115">
        <f t="shared" si="26"/>
        <v>46.366227813119863</v>
      </c>
      <c r="G102" s="115">
        <f t="shared" si="26"/>
        <v>0</v>
      </c>
      <c r="H102" s="115">
        <f t="shared" si="26"/>
        <v>0</v>
      </c>
      <c r="I102" s="115">
        <f t="shared" si="26"/>
        <v>0</v>
      </c>
      <c r="J102" s="115">
        <f t="shared" si="26"/>
        <v>0</v>
      </c>
      <c r="K102" s="115">
        <f t="shared" si="26"/>
        <v>0</v>
      </c>
      <c r="L102" s="115">
        <f t="shared" si="26"/>
        <v>0</v>
      </c>
      <c r="M102" s="115">
        <f t="shared" si="26"/>
        <v>0</v>
      </c>
      <c r="N102" s="115">
        <f t="shared" si="26"/>
        <v>0</v>
      </c>
      <c r="O102" s="115"/>
      <c r="P102" s="58"/>
    </row>
    <row r="103" spans="1:16" s="59" customFormat="1">
      <c r="A103" s="58"/>
      <c r="B103" s="15" t="s">
        <v>12</v>
      </c>
      <c r="C103" s="120">
        <v>38.871206323119864</v>
      </c>
      <c r="D103" s="120">
        <v>39.731173303119867</v>
      </c>
      <c r="E103" s="120">
        <v>40.999886383119865</v>
      </c>
      <c r="F103" s="120">
        <v>42.381159523119862</v>
      </c>
      <c r="G103" s="120"/>
      <c r="H103" s="120"/>
      <c r="I103" s="120"/>
      <c r="J103" s="120"/>
      <c r="K103" s="120"/>
      <c r="L103" s="120"/>
      <c r="M103" s="120"/>
      <c r="N103" s="120"/>
      <c r="O103" s="98"/>
      <c r="P103" s="68"/>
    </row>
    <row r="104" spans="1:16" s="59" customFormat="1" ht="17.25">
      <c r="A104" s="58"/>
      <c r="B104" s="43" t="s">
        <v>41</v>
      </c>
      <c r="C104" s="120">
        <v>3.9850682900000001</v>
      </c>
      <c r="D104" s="120">
        <v>3.9850682900000001</v>
      </c>
      <c r="E104" s="120">
        <v>3.9850682900000001</v>
      </c>
      <c r="F104" s="120">
        <v>3.9850682900000001</v>
      </c>
      <c r="G104" s="120"/>
      <c r="H104" s="120"/>
      <c r="I104" s="120"/>
      <c r="J104" s="120"/>
      <c r="K104" s="120"/>
      <c r="L104" s="120"/>
      <c r="M104" s="120"/>
      <c r="N104" s="120"/>
      <c r="O104" s="98"/>
      <c r="P104" s="58"/>
    </row>
    <row r="105" spans="1:16" s="59" customFormat="1">
      <c r="A105" s="58"/>
      <c r="B105" s="15" t="s">
        <v>18</v>
      </c>
      <c r="C105" s="120">
        <v>0</v>
      </c>
      <c r="D105" s="120">
        <v>0</v>
      </c>
      <c r="E105" s="120">
        <v>0</v>
      </c>
      <c r="F105" s="120">
        <v>0</v>
      </c>
      <c r="G105" s="120">
        <v>0</v>
      </c>
      <c r="H105" s="120">
        <v>0</v>
      </c>
      <c r="I105" s="120">
        <v>0</v>
      </c>
      <c r="J105" s="120">
        <v>0</v>
      </c>
      <c r="K105" s="120">
        <v>0</v>
      </c>
      <c r="L105" s="120">
        <v>0</v>
      </c>
      <c r="M105" s="120">
        <v>0</v>
      </c>
      <c r="N105" s="120">
        <v>0</v>
      </c>
      <c r="O105" s="98"/>
      <c r="P105" s="58"/>
    </row>
    <row r="106" spans="1:16" s="54" customFormat="1">
      <c r="B106" s="34"/>
      <c r="C106" s="110"/>
      <c r="D106" s="110"/>
      <c r="E106" s="110"/>
      <c r="F106" s="110"/>
      <c r="G106" s="110"/>
      <c r="H106" s="110"/>
      <c r="I106" s="110"/>
      <c r="J106" s="111"/>
      <c r="K106" s="111"/>
      <c r="L106" s="37"/>
      <c r="M106" s="37"/>
      <c r="N106" s="37"/>
      <c r="O106" s="37"/>
    </row>
    <row r="107" spans="1:16" ht="16.5" thickBot="1">
      <c r="B107" s="193" t="s">
        <v>20</v>
      </c>
      <c r="C107" s="193"/>
      <c r="D107" s="193"/>
      <c r="E107" s="193"/>
      <c r="F107" s="193"/>
      <c r="G107" s="193"/>
      <c r="H107" s="193"/>
      <c r="I107" s="193"/>
      <c r="J107" s="193"/>
      <c r="K107" s="193"/>
      <c r="L107" s="193"/>
      <c r="M107" s="193"/>
      <c r="N107" s="193"/>
      <c r="O107" s="193"/>
    </row>
    <row r="108" spans="1:16">
      <c r="B108" s="35"/>
      <c r="C108" s="112"/>
      <c r="D108" s="112"/>
      <c r="E108" s="112"/>
      <c r="F108" s="167"/>
      <c r="G108" s="133"/>
      <c r="H108" s="133"/>
      <c r="I108" s="133"/>
      <c r="J108" s="113"/>
      <c r="K108" s="113"/>
      <c r="L108" s="38"/>
      <c r="M108" s="38"/>
      <c r="N108" s="38"/>
      <c r="O108" s="38"/>
    </row>
    <row r="109" spans="1:16" ht="15.75" thickBot="1">
      <c r="B109" s="85" t="s">
        <v>60</v>
      </c>
      <c r="C109" s="134">
        <f>+C110+C118+C123</f>
        <v>404.14032934620002</v>
      </c>
      <c r="D109" s="134">
        <f t="shared" ref="D109:H109" si="27">+D110+D118+D123</f>
        <v>74.622539233654848</v>
      </c>
      <c r="E109" s="134">
        <f t="shared" si="27"/>
        <v>90.683454337950835</v>
      </c>
      <c r="F109" s="134">
        <f t="shared" si="27"/>
        <v>104.58608529688678</v>
      </c>
      <c r="G109" s="134">
        <f t="shared" si="27"/>
        <v>0</v>
      </c>
      <c r="H109" s="134">
        <f t="shared" si="27"/>
        <v>0</v>
      </c>
      <c r="I109" s="135">
        <f>+I110+I118+I123</f>
        <v>0</v>
      </c>
      <c r="J109" s="135">
        <f t="shared" ref="J109:N109" si="28">+J110+J118+J123</f>
        <v>0</v>
      </c>
      <c r="K109" s="135">
        <f t="shared" si="28"/>
        <v>0</v>
      </c>
      <c r="L109" s="135">
        <f t="shared" si="28"/>
        <v>0</v>
      </c>
      <c r="M109" s="135">
        <f t="shared" si="28"/>
        <v>0</v>
      </c>
      <c r="N109" s="135">
        <f t="shared" si="28"/>
        <v>0</v>
      </c>
      <c r="O109" s="179">
        <f>+O110+O118+O123</f>
        <v>674.0324082146924</v>
      </c>
    </row>
    <row r="110" spans="1:16" ht="15.75" thickTop="1">
      <c r="B110" s="83" t="s">
        <v>21</v>
      </c>
      <c r="C110" s="136">
        <f>+C111+C114+C115</f>
        <v>404.14032934620002</v>
      </c>
      <c r="D110" s="136">
        <f t="shared" ref="D110:N110" si="29">+D111+D114+D115</f>
        <v>74.559781853654854</v>
      </c>
      <c r="E110" s="136">
        <f t="shared" si="29"/>
        <v>90.683454337950835</v>
      </c>
      <c r="F110" s="136">
        <f t="shared" si="29"/>
        <v>104.58608529688678</v>
      </c>
      <c r="G110" s="136">
        <f t="shared" si="29"/>
        <v>0</v>
      </c>
      <c r="H110" s="136">
        <f t="shared" si="29"/>
        <v>0</v>
      </c>
      <c r="I110" s="128">
        <f t="shared" si="29"/>
        <v>0</v>
      </c>
      <c r="J110" s="128">
        <f t="shared" si="29"/>
        <v>0</v>
      </c>
      <c r="K110" s="128">
        <f t="shared" si="29"/>
        <v>0</v>
      </c>
      <c r="L110" s="128">
        <f t="shared" si="29"/>
        <v>0</v>
      </c>
      <c r="M110" s="128">
        <f t="shared" si="29"/>
        <v>0</v>
      </c>
      <c r="N110" s="128">
        <f t="shared" si="29"/>
        <v>0</v>
      </c>
      <c r="O110" s="180">
        <f>+O111+O114+O115</f>
        <v>673.9696508346924</v>
      </c>
    </row>
    <row r="111" spans="1:16" s="66" customFormat="1">
      <c r="A111" s="55"/>
      <c r="B111" s="15" t="s">
        <v>37</v>
      </c>
      <c r="C111" s="120">
        <v>399.32355060890706</v>
      </c>
      <c r="D111" s="120">
        <v>73.165771439521393</v>
      </c>
      <c r="E111" s="120">
        <v>89.923957542837385</v>
      </c>
      <c r="F111" s="120">
        <v>103.41985772035315</v>
      </c>
      <c r="G111" s="120">
        <v>0</v>
      </c>
      <c r="H111" s="120">
        <v>0</v>
      </c>
      <c r="I111" s="120">
        <v>0</v>
      </c>
      <c r="J111" s="120">
        <v>0</v>
      </c>
      <c r="K111" s="120">
        <v>0</v>
      </c>
      <c r="L111" s="120">
        <v>0</v>
      </c>
      <c r="M111" s="120">
        <v>0</v>
      </c>
      <c r="N111" s="168">
        <v>0</v>
      </c>
      <c r="O111" s="181">
        <f>SUM(C111:N111)</f>
        <v>665.83313731161888</v>
      </c>
      <c r="P111" s="64"/>
    </row>
    <row r="112" spans="1:16" s="71" customFormat="1">
      <c r="A112" s="69"/>
      <c r="B112" s="27" t="s">
        <v>17</v>
      </c>
      <c r="C112" s="169">
        <v>392.82870200000002</v>
      </c>
      <c r="D112" s="169">
        <v>63.175745310000003</v>
      </c>
      <c r="E112" s="169">
        <v>74.733750000000001</v>
      </c>
      <c r="F112" s="169">
        <v>86.775077499999995</v>
      </c>
      <c r="G112" s="169">
        <v>0</v>
      </c>
      <c r="H112" s="169">
        <v>0</v>
      </c>
      <c r="I112" s="169">
        <v>0</v>
      </c>
      <c r="J112" s="169">
        <v>0</v>
      </c>
      <c r="K112" s="169">
        <v>0</v>
      </c>
      <c r="L112" s="169">
        <v>0</v>
      </c>
      <c r="M112" s="169">
        <v>0</v>
      </c>
      <c r="N112" s="169">
        <v>0</v>
      </c>
      <c r="O112" s="182">
        <f>SUM(C112:N112)</f>
        <v>617.51327480999998</v>
      </c>
      <c r="P112" s="70"/>
    </row>
    <row r="113" spans="1:16" s="71" customFormat="1">
      <c r="A113" s="69"/>
      <c r="B113" s="27" t="s">
        <v>35</v>
      </c>
      <c r="C113" s="169">
        <v>0</v>
      </c>
      <c r="D113" s="169">
        <v>0</v>
      </c>
      <c r="E113" s="169">
        <v>0</v>
      </c>
      <c r="F113" s="169">
        <v>0</v>
      </c>
      <c r="G113" s="169">
        <v>0</v>
      </c>
      <c r="H113" s="169">
        <v>0</v>
      </c>
      <c r="I113" s="169">
        <v>0</v>
      </c>
      <c r="J113" s="169">
        <v>0</v>
      </c>
      <c r="K113" s="169">
        <v>0</v>
      </c>
      <c r="L113" s="169">
        <v>0</v>
      </c>
      <c r="M113" s="169">
        <v>0</v>
      </c>
      <c r="N113" s="169">
        <v>0</v>
      </c>
      <c r="O113" s="182">
        <f>SUM(C113:N113)</f>
        <v>0</v>
      </c>
      <c r="P113" s="70"/>
    </row>
    <row r="114" spans="1:16" s="66" customFormat="1">
      <c r="A114" s="69"/>
      <c r="B114" s="15" t="s">
        <v>38</v>
      </c>
      <c r="C114" s="162">
        <v>0</v>
      </c>
      <c r="D114" s="162">
        <v>0</v>
      </c>
      <c r="E114" s="162">
        <v>0</v>
      </c>
      <c r="F114" s="162">
        <v>0</v>
      </c>
      <c r="G114" s="162">
        <v>0</v>
      </c>
      <c r="H114" s="162">
        <v>0</v>
      </c>
      <c r="I114" s="168">
        <v>0</v>
      </c>
      <c r="J114" s="168">
        <v>0</v>
      </c>
      <c r="K114" s="168">
        <v>0</v>
      </c>
      <c r="L114" s="168">
        <v>0</v>
      </c>
      <c r="M114" s="168">
        <v>0</v>
      </c>
      <c r="N114" s="168">
        <v>0</v>
      </c>
      <c r="O114" s="183">
        <f t="shared" ref="O114:O117" si="30">SUM(C114:N114)</f>
        <v>0</v>
      </c>
      <c r="P114" s="64"/>
    </row>
    <row r="115" spans="1:16" s="66" customFormat="1">
      <c r="A115" s="55"/>
      <c r="B115" s="15" t="s">
        <v>36</v>
      </c>
      <c r="C115" s="162">
        <v>4.8167787372929523</v>
      </c>
      <c r="D115" s="162">
        <v>1.3940104141334575</v>
      </c>
      <c r="E115" s="162">
        <v>0.7594967951134487</v>
      </c>
      <c r="F115" s="162">
        <v>1.1662275765336318</v>
      </c>
      <c r="G115" s="162">
        <v>0</v>
      </c>
      <c r="H115" s="162">
        <v>0</v>
      </c>
      <c r="I115" s="162">
        <v>0</v>
      </c>
      <c r="J115" s="162">
        <v>0</v>
      </c>
      <c r="K115" s="162">
        <v>0</v>
      </c>
      <c r="L115" s="162">
        <v>0</v>
      </c>
      <c r="M115" s="162">
        <v>0</v>
      </c>
      <c r="N115" s="162">
        <v>0</v>
      </c>
      <c r="O115" s="181">
        <f>SUM(C115:N115)</f>
        <v>8.1365135230734893</v>
      </c>
      <c r="P115" s="64"/>
    </row>
    <row r="116" spans="1:16" s="71" customFormat="1">
      <c r="A116" s="69"/>
      <c r="B116" s="27" t="s">
        <v>17</v>
      </c>
      <c r="C116" s="169">
        <v>4.4358720172929518</v>
      </c>
      <c r="D116" s="160">
        <v>1.3765602041334575</v>
      </c>
      <c r="E116" s="160">
        <v>2.4346060606060607E-2</v>
      </c>
      <c r="F116" s="160">
        <v>0.87807219000000003</v>
      </c>
      <c r="G116" s="160">
        <v>0</v>
      </c>
      <c r="H116" s="170">
        <v>0</v>
      </c>
      <c r="I116" s="160">
        <v>0</v>
      </c>
      <c r="J116" s="160">
        <v>0</v>
      </c>
      <c r="K116" s="160">
        <v>0</v>
      </c>
      <c r="L116" s="160">
        <v>0</v>
      </c>
      <c r="M116" s="160">
        <v>0</v>
      </c>
      <c r="N116" s="160">
        <v>0</v>
      </c>
      <c r="O116" s="182">
        <f t="shared" si="30"/>
        <v>6.7148504720324702</v>
      </c>
      <c r="P116" s="70"/>
    </row>
    <row r="117" spans="1:16" s="71" customFormat="1">
      <c r="A117" s="69"/>
      <c r="B117" s="27" t="s">
        <v>43</v>
      </c>
      <c r="C117" s="169">
        <v>2.0625</v>
      </c>
      <c r="D117" s="169">
        <v>0</v>
      </c>
      <c r="E117" s="169">
        <v>0</v>
      </c>
      <c r="F117" s="169">
        <v>0</v>
      </c>
      <c r="G117" s="169">
        <v>0</v>
      </c>
      <c r="H117" s="169">
        <v>0</v>
      </c>
      <c r="I117" s="169">
        <v>0</v>
      </c>
      <c r="J117" s="169">
        <v>0</v>
      </c>
      <c r="K117" s="169">
        <v>0</v>
      </c>
      <c r="L117" s="169">
        <v>0</v>
      </c>
      <c r="M117" s="169">
        <v>0</v>
      </c>
      <c r="N117" s="169">
        <v>0</v>
      </c>
      <c r="O117" s="182">
        <f t="shared" si="30"/>
        <v>2.0625</v>
      </c>
      <c r="P117" s="70"/>
    </row>
    <row r="118" spans="1:16">
      <c r="B118" s="83" t="s">
        <v>25</v>
      </c>
      <c r="C118" s="114">
        <f>SUM(C119:C121)</f>
        <v>0</v>
      </c>
      <c r="D118" s="114">
        <f t="shared" ref="D118:O118" si="31">SUM(D119:D121)</f>
        <v>0</v>
      </c>
      <c r="E118" s="115">
        <f t="shared" si="31"/>
        <v>0</v>
      </c>
      <c r="F118" s="115">
        <f t="shared" si="31"/>
        <v>0</v>
      </c>
      <c r="G118" s="115">
        <f t="shared" si="31"/>
        <v>0</v>
      </c>
      <c r="H118" s="115">
        <f t="shared" si="31"/>
        <v>0</v>
      </c>
      <c r="I118" s="115">
        <f t="shared" si="31"/>
        <v>0</v>
      </c>
      <c r="J118" s="115">
        <f t="shared" si="31"/>
        <v>0</v>
      </c>
      <c r="K118" s="115">
        <f t="shared" si="31"/>
        <v>0</v>
      </c>
      <c r="L118" s="115">
        <f t="shared" si="31"/>
        <v>0</v>
      </c>
      <c r="M118" s="115">
        <f t="shared" si="31"/>
        <v>0</v>
      </c>
      <c r="N118" s="115">
        <f t="shared" si="31"/>
        <v>0</v>
      </c>
      <c r="O118" s="157">
        <f t="shared" si="31"/>
        <v>0</v>
      </c>
    </row>
    <row r="119" spans="1:16">
      <c r="B119" s="15" t="s">
        <v>22</v>
      </c>
      <c r="C119" s="120">
        <v>0</v>
      </c>
      <c r="D119" s="120">
        <v>0</v>
      </c>
      <c r="E119" s="120">
        <v>0</v>
      </c>
      <c r="F119" s="120">
        <v>0</v>
      </c>
      <c r="G119" s="120">
        <v>0</v>
      </c>
      <c r="H119" s="120">
        <v>0</v>
      </c>
      <c r="I119" s="120">
        <v>0</v>
      </c>
      <c r="J119" s="120">
        <v>0</v>
      </c>
      <c r="K119" s="120">
        <v>0</v>
      </c>
      <c r="L119" s="120">
        <v>0</v>
      </c>
      <c r="M119" s="120">
        <v>0</v>
      </c>
      <c r="N119" s="120">
        <v>0</v>
      </c>
      <c r="O119" s="98">
        <f>SUM(C119:N119)</f>
        <v>0</v>
      </c>
    </row>
    <row r="120" spans="1:16">
      <c r="B120" s="15" t="s">
        <v>23</v>
      </c>
      <c r="C120" s="120">
        <v>0</v>
      </c>
      <c r="D120" s="120">
        <v>0</v>
      </c>
      <c r="E120" s="120">
        <v>0</v>
      </c>
      <c r="F120" s="120">
        <v>0</v>
      </c>
      <c r="G120" s="120">
        <v>0</v>
      </c>
      <c r="H120" s="120">
        <v>0</v>
      </c>
      <c r="I120" s="120">
        <v>0</v>
      </c>
      <c r="J120" s="120">
        <v>0</v>
      </c>
      <c r="K120" s="120">
        <v>0</v>
      </c>
      <c r="L120" s="120">
        <v>0</v>
      </c>
      <c r="M120" s="120">
        <v>0</v>
      </c>
      <c r="N120" s="120">
        <v>0</v>
      </c>
      <c r="O120" s="98">
        <f>SUM(C120:N120)</f>
        <v>0</v>
      </c>
    </row>
    <row r="121" spans="1:16">
      <c r="B121" s="15" t="s">
        <v>24</v>
      </c>
      <c r="C121" s="120">
        <v>0</v>
      </c>
      <c r="D121" s="120">
        <v>0</v>
      </c>
      <c r="E121" s="120">
        <v>0</v>
      </c>
      <c r="F121" s="120">
        <v>0</v>
      </c>
      <c r="G121" s="120">
        <v>0</v>
      </c>
      <c r="H121" s="120">
        <v>0</v>
      </c>
      <c r="I121" s="120">
        <v>0</v>
      </c>
      <c r="J121" s="120">
        <v>0</v>
      </c>
      <c r="K121" s="120">
        <v>0</v>
      </c>
      <c r="L121" s="120">
        <v>0</v>
      </c>
      <c r="M121" s="120">
        <v>0</v>
      </c>
      <c r="N121" s="120">
        <v>0</v>
      </c>
      <c r="O121" s="98">
        <f>SUM(C121:N121)</f>
        <v>0</v>
      </c>
    </row>
    <row r="122" spans="1:16">
      <c r="B122" s="15"/>
      <c r="C122" s="120"/>
      <c r="D122" s="120"/>
      <c r="E122" s="120"/>
      <c r="F122" s="120"/>
      <c r="G122" s="120"/>
      <c r="H122" s="120"/>
      <c r="I122" s="120"/>
      <c r="J122" s="120"/>
      <c r="K122" s="120"/>
      <c r="L122" s="120"/>
      <c r="M122" s="120"/>
      <c r="N122" s="120"/>
      <c r="O122" s="98">
        <f>SUM(C122:N122)</f>
        <v>0</v>
      </c>
    </row>
    <row r="123" spans="1:16">
      <c r="B123" s="83" t="s">
        <v>26</v>
      </c>
      <c r="C123" s="114">
        <f>SUM(C124:C126)</f>
        <v>0</v>
      </c>
      <c r="D123" s="114">
        <f t="shared" ref="D123:O123" si="32">SUM(D124:D126)</f>
        <v>6.2757380000000001E-2</v>
      </c>
      <c r="E123" s="115">
        <f t="shared" si="32"/>
        <v>0</v>
      </c>
      <c r="F123" s="115">
        <f t="shared" si="32"/>
        <v>0</v>
      </c>
      <c r="G123" s="115">
        <f t="shared" si="32"/>
        <v>0</v>
      </c>
      <c r="H123" s="115">
        <f t="shared" si="32"/>
        <v>0</v>
      </c>
      <c r="I123" s="115">
        <f t="shared" si="32"/>
        <v>0</v>
      </c>
      <c r="J123" s="115">
        <f t="shared" si="32"/>
        <v>0</v>
      </c>
      <c r="K123" s="115">
        <f t="shared" si="32"/>
        <v>0</v>
      </c>
      <c r="L123" s="115">
        <f t="shared" si="32"/>
        <v>0</v>
      </c>
      <c r="M123" s="115">
        <f t="shared" si="32"/>
        <v>0</v>
      </c>
      <c r="N123" s="115">
        <f t="shared" si="32"/>
        <v>0</v>
      </c>
      <c r="O123" s="157">
        <f t="shared" si="32"/>
        <v>6.2757380000000001E-2</v>
      </c>
    </row>
    <row r="124" spans="1:16">
      <c r="B124" s="15" t="s">
        <v>22</v>
      </c>
      <c r="C124" s="165">
        <v>0</v>
      </c>
      <c r="D124" s="165">
        <v>6.2757380000000001E-2</v>
      </c>
      <c r="E124" s="165">
        <v>0</v>
      </c>
      <c r="F124" s="165">
        <v>0</v>
      </c>
      <c r="G124" s="165">
        <v>0</v>
      </c>
      <c r="H124" s="165">
        <v>0</v>
      </c>
      <c r="I124" s="165">
        <v>0</v>
      </c>
      <c r="J124" s="165">
        <v>0</v>
      </c>
      <c r="K124" s="165">
        <v>0</v>
      </c>
      <c r="L124" s="165">
        <v>0</v>
      </c>
      <c r="M124" s="165">
        <v>0</v>
      </c>
      <c r="N124" s="165">
        <v>0</v>
      </c>
      <c r="O124" s="181">
        <f>SUM(C124:N124)</f>
        <v>6.2757380000000001E-2</v>
      </c>
      <c r="P124" s="56"/>
    </row>
    <row r="125" spans="1:16">
      <c r="B125" s="15" t="s">
        <v>23</v>
      </c>
      <c r="C125" s="165">
        <v>0</v>
      </c>
      <c r="D125" s="165">
        <v>0</v>
      </c>
      <c r="E125" s="165">
        <v>0</v>
      </c>
      <c r="F125" s="165">
        <v>0</v>
      </c>
      <c r="G125" s="165">
        <v>0</v>
      </c>
      <c r="H125" s="165">
        <v>0</v>
      </c>
      <c r="I125" s="165">
        <v>0</v>
      </c>
      <c r="J125" s="165">
        <v>0</v>
      </c>
      <c r="K125" s="165">
        <v>0</v>
      </c>
      <c r="L125" s="165">
        <v>0</v>
      </c>
      <c r="M125" s="165">
        <v>0</v>
      </c>
      <c r="N125" s="165">
        <v>0</v>
      </c>
      <c r="O125" s="181">
        <f>SUM(C125:N125)</f>
        <v>0</v>
      </c>
    </row>
    <row r="126" spans="1:16">
      <c r="B126" s="15" t="s">
        <v>24</v>
      </c>
      <c r="C126" s="165">
        <v>0</v>
      </c>
      <c r="D126" s="165">
        <v>0</v>
      </c>
      <c r="E126" s="165">
        <v>0</v>
      </c>
      <c r="F126" s="165">
        <v>0</v>
      </c>
      <c r="G126" s="165">
        <v>0</v>
      </c>
      <c r="H126" s="165">
        <v>0</v>
      </c>
      <c r="I126" s="165">
        <v>0</v>
      </c>
      <c r="J126" s="165">
        <v>0</v>
      </c>
      <c r="K126" s="165">
        <v>0</v>
      </c>
      <c r="L126" s="165">
        <v>0</v>
      </c>
      <c r="M126" s="165">
        <v>0</v>
      </c>
      <c r="N126" s="165">
        <v>0</v>
      </c>
      <c r="O126" s="181">
        <f>SUM(C126:N126)</f>
        <v>0</v>
      </c>
    </row>
    <row r="127" spans="1:16">
      <c r="B127" s="15"/>
      <c r="C127" s="120"/>
      <c r="D127" s="120"/>
      <c r="E127" s="120"/>
      <c r="F127" s="120"/>
      <c r="G127" s="120"/>
      <c r="H127" s="120"/>
      <c r="I127" s="120"/>
      <c r="J127" s="120"/>
      <c r="K127" s="120"/>
      <c r="L127" s="120"/>
      <c r="M127" s="120"/>
      <c r="N127" s="120"/>
      <c r="O127" s="98"/>
    </row>
    <row r="128" spans="1:16" ht="15.75" thickBot="1">
      <c r="B128" s="85" t="s">
        <v>61</v>
      </c>
      <c r="C128" s="134">
        <f>+C129+C137+C141</f>
        <v>401.83151174800003</v>
      </c>
      <c r="D128" s="134">
        <f t="shared" ref="D128:O128" si="33">+D129+D137+D141</f>
        <v>74.498587775000004</v>
      </c>
      <c r="E128" s="134">
        <f t="shared" si="33"/>
        <v>90.623947712000003</v>
      </c>
      <c r="F128" s="134">
        <f t="shared" si="33"/>
        <v>104.43624705399999</v>
      </c>
      <c r="G128" s="134">
        <f t="shared" si="33"/>
        <v>0</v>
      </c>
      <c r="H128" s="134">
        <f t="shared" si="33"/>
        <v>0</v>
      </c>
      <c r="I128" s="134">
        <f t="shared" si="33"/>
        <v>0</v>
      </c>
      <c r="J128" s="134">
        <f t="shared" si="33"/>
        <v>0</v>
      </c>
      <c r="K128" s="134">
        <f t="shared" si="33"/>
        <v>0</v>
      </c>
      <c r="L128" s="134">
        <f t="shared" si="33"/>
        <v>0</v>
      </c>
      <c r="M128" s="134">
        <f t="shared" si="33"/>
        <v>0</v>
      </c>
      <c r="N128" s="134">
        <f t="shared" si="33"/>
        <v>0</v>
      </c>
      <c r="O128" s="134">
        <f t="shared" si="33"/>
        <v>671.39029428900005</v>
      </c>
    </row>
    <row r="129" spans="1:16" ht="15" customHeight="1" thickTop="1">
      <c r="B129" s="83" t="s">
        <v>21</v>
      </c>
      <c r="C129" s="136">
        <f>C130+C132+C133+C134</f>
        <v>401.83151174800003</v>
      </c>
      <c r="D129" s="136">
        <f t="shared" ref="D129:O129" si="34">D130+D132+D133+D134</f>
        <v>74.435830395000011</v>
      </c>
      <c r="E129" s="136">
        <f t="shared" si="34"/>
        <v>90.623947712000003</v>
      </c>
      <c r="F129" s="136">
        <f t="shared" si="34"/>
        <v>104.43624705399999</v>
      </c>
      <c r="G129" s="136">
        <f t="shared" si="34"/>
        <v>0</v>
      </c>
      <c r="H129" s="136">
        <f t="shared" si="34"/>
        <v>0</v>
      </c>
      <c r="I129" s="136">
        <f t="shared" si="34"/>
        <v>0</v>
      </c>
      <c r="J129" s="136">
        <f t="shared" si="34"/>
        <v>0</v>
      </c>
      <c r="K129" s="136">
        <f t="shared" si="34"/>
        <v>0</v>
      </c>
      <c r="L129" s="136">
        <f t="shared" si="34"/>
        <v>0</v>
      </c>
      <c r="M129" s="136">
        <f t="shared" si="34"/>
        <v>0</v>
      </c>
      <c r="N129" s="136">
        <f t="shared" si="34"/>
        <v>0</v>
      </c>
      <c r="O129" s="136">
        <f t="shared" si="34"/>
        <v>671.32753690900006</v>
      </c>
    </row>
    <row r="130" spans="1:16">
      <c r="B130" s="15" t="s">
        <v>37</v>
      </c>
      <c r="C130" s="120">
        <v>399.07723301800002</v>
      </c>
      <c r="D130" s="120">
        <v>73.041819985000004</v>
      </c>
      <c r="E130" s="120">
        <v>89.859983921999998</v>
      </c>
      <c r="F130" s="120">
        <v>103.270018834</v>
      </c>
      <c r="G130" s="120">
        <v>0</v>
      </c>
      <c r="H130" s="120">
        <v>0</v>
      </c>
      <c r="I130" s="120">
        <v>0</v>
      </c>
      <c r="J130" s="120">
        <v>0</v>
      </c>
      <c r="K130" s="120">
        <v>0</v>
      </c>
      <c r="L130" s="120">
        <v>0</v>
      </c>
      <c r="M130" s="120">
        <v>0</v>
      </c>
      <c r="N130" s="120">
        <v>0</v>
      </c>
      <c r="O130" s="181">
        <f t="shared" ref="O130:O136" si="35">SUM(C130:N130)</f>
        <v>665.24905575900004</v>
      </c>
      <c r="P130" s="56"/>
    </row>
    <row r="131" spans="1:16" s="62" customFormat="1" ht="14.25">
      <c r="A131" s="60"/>
      <c r="B131" s="27" t="s">
        <v>17</v>
      </c>
      <c r="C131" s="120">
        <v>392.82870200000002</v>
      </c>
      <c r="D131" s="171">
        <v>63.175745310000003</v>
      </c>
      <c r="E131" s="171">
        <v>74.733750000000001</v>
      </c>
      <c r="F131" s="171">
        <v>86.775077499999995</v>
      </c>
      <c r="G131" s="171">
        <v>0</v>
      </c>
      <c r="H131" s="171">
        <v>0</v>
      </c>
      <c r="I131" s="171">
        <v>0</v>
      </c>
      <c r="J131" s="171">
        <v>0</v>
      </c>
      <c r="K131" s="171">
        <v>0</v>
      </c>
      <c r="L131" s="171">
        <v>0</v>
      </c>
      <c r="M131" s="171">
        <v>0</v>
      </c>
      <c r="N131" s="171">
        <v>0</v>
      </c>
      <c r="O131" s="184">
        <f t="shared" si="35"/>
        <v>617.51327480999998</v>
      </c>
      <c r="P131" s="61"/>
    </row>
    <row r="132" spans="1:16">
      <c r="B132" s="15" t="s">
        <v>38</v>
      </c>
      <c r="C132" s="120">
        <v>0</v>
      </c>
      <c r="D132" s="120">
        <v>0</v>
      </c>
      <c r="E132" s="120">
        <v>0</v>
      </c>
      <c r="F132" s="120">
        <v>0</v>
      </c>
      <c r="G132" s="120">
        <v>0</v>
      </c>
      <c r="H132" s="120">
        <v>0</v>
      </c>
      <c r="I132" s="120">
        <v>0</v>
      </c>
      <c r="J132" s="120">
        <v>0</v>
      </c>
      <c r="K132" s="120">
        <v>0</v>
      </c>
      <c r="L132" s="120">
        <v>0</v>
      </c>
      <c r="M132" s="120">
        <v>0</v>
      </c>
      <c r="N132" s="120">
        <v>0</v>
      </c>
      <c r="O132" s="181">
        <f t="shared" si="35"/>
        <v>0</v>
      </c>
      <c r="P132" s="56"/>
    </row>
    <row r="133" spans="1:16">
      <c r="B133" s="46" t="s">
        <v>46</v>
      </c>
      <c r="C133" s="120">
        <v>0</v>
      </c>
      <c r="D133" s="120">
        <v>0</v>
      </c>
      <c r="E133" s="120">
        <v>0</v>
      </c>
      <c r="F133" s="120">
        <v>0</v>
      </c>
      <c r="G133" s="120">
        <v>0</v>
      </c>
      <c r="H133" s="120">
        <v>0</v>
      </c>
      <c r="I133" s="120">
        <v>0</v>
      </c>
      <c r="J133" s="120">
        <v>0</v>
      </c>
      <c r="K133" s="120">
        <v>0</v>
      </c>
      <c r="L133" s="120">
        <v>0</v>
      </c>
      <c r="M133" s="120">
        <v>0</v>
      </c>
      <c r="N133" s="120">
        <v>0</v>
      </c>
      <c r="O133" s="181">
        <f t="shared" si="35"/>
        <v>0</v>
      </c>
      <c r="P133" s="56"/>
    </row>
    <row r="134" spans="1:16">
      <c r="B134" s="15" t="s">
        <v>36</v>
      </c>
      <c r="C134" s="120">
        <v>2.7542787299999998</v>
      </c>
      <c r="D134" s="120">
        <v>1.3940104099999999</v>
      </c>
      <c r="E134" s="120">
        <v>0.76396379000000003</v>
      </c>
      <c r="F134" s="120">
        <v>1.1662282200000003</v>
      </c>
      <c r="G134" s="162">
        <v>0</v>
      </c>
      <c r="H134" s="120">
        <v>0</v>
      </c>
      <c r="I134" s="120">
        <v>0</v>
      </c>
      <c r="J134" s="120">
        <v>0</v>
      </c>
      <c r="K134" s="120">
        <v>0</v>
      </c>
      <c r="L134" s="120">
        <v>0</v>
      </c>
      <c r="M134" s="120">
        <v>0</v>
      </c>
      <c r="N134" s="120">
        <v>0</v>
      </c>
      <c r="O134" s="181">
        <f t="shared" si="35"/>
        <v>6.07848115</v>
      </c>
      <c r="P134" s="56"/>
    </row>
    <row r="135" spans="1:16" s="62" customFormat="1" ht="14.25">
      <c r="A135" s="60"/>
      <c r="B135" s="27" t="s">
        <v>17</v>
      </c>
      <c r="C135" s="120">
        <v>2.3733720099999998</v>
      </c>
      <c r="D135" s="171">
        <v>1.3765601999999999</v>
      </c>
      <c r="E135" s="171">
        <v>2.4346060000000003E-2</v>
      </c>
      <c r="F135" s="171">
        <v>0.87807219000000003</v>
      </c>
      <c r="G135" s="171">
        <v>0</v>
      </c>
      <c r="H135" s="171">
        <v>0</v>
      </c>
      <c r="I135" s="171">
        <v>0</v>
      </c>
      <c r="J135" s="171">
        <v>0</v>
      </c>
      <c r="K135" s="171">
        <v>0</v>
      </c>
      <c r="L135" s="171">
        <v>0</v>
      </c>
      <c r="M135" s="171">
        <v>0</v>
      </c>
      <c r="N135" s="171">
        <v>0</v>
      </c>
      <c r="O135" s="184">
        <f t="shared" si="35"/>
        <v>4.6523504600000001</v>
      </c>
      <c r="P135" s="61"/>
    </row>
    <row r="136" spans="1:16" s="66" customFormat="1" ht="14.25">
      <c r="A136" s="55"/>
      <c r="B136" s="45" t="s">
        <v>44</v>
      </c>
      <c r="C136" s="120">
        <v>0</v>
      </c>
      <c r="D136" s="171">
        <v>0</v>
      </c>
      <c r="E136" s="172">
        <v>0</v>
      </c>
      <c r="F136" s="172">
        <v>0</v>
      </c>
      <c r="G136" s="172">
        <v>0</v>
      </c>
      <c r="H136" s="172">
        <v>0</v>
      </c>
      <c r="I136" s="172">
        <v>0</v>
      </c>
      <c r="J136" s="172">
        <v>0</v>
      </c>
      <c r="K136" s="172">
        <v>0</v>
      </c>
      <c r="L136" s="172">
        <v>0</v>
      </c>
      <c r="M136" s="172">
        <v>0</v>
      </c>
      <c r="N136" s="172">
        <v>0</v>
      </c>
      <c r="O136" s="184">
        <f t="shared" si="35"/>
        <v>0</v>
      </c>
      <c r="P136" s="64"/>
    </row>
    <row r="137" spans="1:16">
      <c r="B137" s="83" t="s">
        <v>25</v>
      </c>
      <c r="C137" s="114">
        <f t="shared" ref="C137:O137" si="36">SUM(C138:C140)</f>
        <v>0</v>
      </c>
      <c r="D137" s="114">
        <f t="shared" si="36"/>
        <v>0</v>
      </c>
      <c r="E137" s="114">
        <f t="shared" si="36"/>
        <v>0</v>
      </c>
      <c r="F137" s="114">
        <f t="shared" si="36"/>
        <v>0</v>
      </c>
      <c r="G137" s="114">
        <f t="shared" si="36"/>
        <v>0</v>
      </c>
      <c r="H137" s="114">
        <f t="shared" si="36"/>
        <v>0</v>
      </c>
      <c r="I137" s="114">
        <f t="shared" si="36"/>
        <v>0</v>
      </c>
      <c r="J137" s="114">
        <f t="shared" si="36"/>
        <v>0</v>
      </c>
      <c r="K137" s="114">
        <f t="shared" si="36"/>
        <v>0</v>
      </c>
      <c r="L137" s="114">
        <f t="shared" si="36"/>
        <v>0</v>
      </c>
      <c r="M137" s="114">
        <f t="shared" si="36"/>
        <v>0</v>
      </c>
      <c r="N137" s="114">
        <f t="shared" si="36"/>
        <v>0</v>
      </c>
      <c r="O137" s="115">
        <f t="shared" si="36"/>
        <v>0</v>
      </c>
    </row>
    <row r="138" spans="1:16">
      <c r="B138" s="15" t="s">
        <v>22</v>
      </c>
      <c r="C138" s="120">
        <v>0</v>
      </c>
      <c r="D138" s="120">
        <v>0</v>
      </c>
      <c r="E138" s="120">
        <v>0</v>
      </c>
      <c r="F138" s="120">
        <v>0</v>
      </c>
      <c r="G138" s="120">
        <v>0</v>
      </c>
      <c r="H138" s="120">
        <v>0</v>
      </c>
      <c r="I138" s="120">
        <v>0</v>
      </c>
      <c r="J138" s="120">
        <v>0</v>
      </c>
      <c r="K138" s="120">
        <v>0</v>
      </c>
      <c r="L138" s="120">
        <v>0</v>
      </c>
      <c r="M138" s="120">
        <v>0</v>
      </c>
      <c r="N138" s="120">
        <v>0</v>
      </c>
      <c r="O138" s="98">
        <f>SUM(C138:N138)</f>
        <v>0</v>
      </c>
    </row>
    <row r="139" spans="1:16">
      <c r="B139" s="15" t="s">
        <v>23</v>
      </c>
      <c r="C139" s="120">
        <v>0</v>
      </c>
      <c r="D139" s="120">
        <v>0</v>
      </c>
      <c r="E139" s="120">
        <v>0</v>
      </c>
      <c r="F139" s="120">
        <v>0</v>
      </c>
      <c r="G139" s="120">
        <v>0</v>
      </c>
      <c r="H139" s="120">
        <v>0</v>
      </c>
      <c r="I139" s="120">
        <v>0</v>
      </c>
      <c r="J139" s="120">
        <v>0</v>
      </c>
      <c r="K139" s="120">
        <v>0</v>
      </c>
      <c r="L139" s="120">
        <v>0</v>
      </c>
      <c r="M139" s="120">
        <v>0</v>
      </c>
      <c r="N139" s="120">
        <v>0</v>
      </c>
      <c r="O139" s="98">
        <f>SUM(C139:N139)</f>
        <v>0</v>
      </c>
    </row>
    <row r="140" spans="1:16">
      <c r="B140" s="15" t="s">
        <v>24</v>
      </c>
      <c r="C140" s="120">
        <v>0</v>
      </c>
      <c r="D140" s="120">
        <v>0</v>
      </c>
      <c r="E140" s="120">
        <v>0</v>
      </c>
      <c r="F140" s="120">
        <v>0</v>
      </c>
      <c r="G140" s="120">
        <v>0</v>
      </c>
      <c r="H140" s="120">
        <v>0</v>
      </c>
      <c r="I140" s="120">
        <v>0</v>
      </c>
      <c r="J140" s="120">
        <v>0</v>
      </c>
      <c r="K140" s="120">
        <v>0</v>
      </c>
      <c r="L140" s="120">
        <v>0</v>
      </c>
      <c r="M140" s="120">
        <v>0</v>
      </c>
      <c r="N140" s="120">
        <v>0</v>
      </c>
      <c r="O140" s="98">
        <f>SUM(C140:N140)</f>
        <v>0</v>
      </c>
    </row>
    <row r="141" spans="1:16">
      <c r="B141" s="83" t="s">
        <v>26</v>
      </c>
      <c r="C141" s="114">
        <f t="shared" ref="C141:O141" si="37">SUM(C142:C144)</f>
        <v>0</v>
      </c>
      <c r="D141" s="114">
        <f t="shared" si="37"/>
        <v>6.2757380000000001E-2</v>
      </c>
      <c r="E141" s="114">
        <f t="shared" si="37"/>
        <v>0</v>
      </c>
      <c r="F141" s="114">
        <f t="shared" si="37"/>
        <v>0</v>
      </c>
      <c r="G141" s="114">
        <f t="shared" si="37"/>
        <v>0</v>
      </c>
      <c r="H141" s="114">
        <f t="shared" si="37"/>
        <v>0</v>
      </c>
      <c r="I141" s="114">
        <f t="shared" si="37"/>
        <v>0</v>
      </c>
      <c r="J141" s="114">
        <f t="shared" si="37"/>
        <v>0</v>
      </c>
      <c r="K141" s="114">
        <f t="shared" si="37"/>
        <v>0</v>
      </c>
      <c r="L141" s="114">
        <f t="shared" si="37"/>
        <v>0</v>
      </c>
      <c r="M141" s="114">
        <f t="shared" si="37"/>
        <v>0</v>
      </c>
      <c r="N141" s="114">
        <f t="shared" si="37"/>
        <v>0</v>
      </c>
      <c r="O141" s="115">
        <f t="shared" si="37"/>
        <v>6.2757380000000001E-2</v>
      </c>
    </row>
    <row r="142" spans="1:16">
      <c r="B142" s="15" t="s">
        <v>22</v>
      </c>
      <c r="C142" s="165">
        <v>0</v>
      </c>
      <c r="D142" s="165">
        <v>6.2757380000000001E-2</v>
      </c>
      <c r="E142" s="165">
        <v>0</v>
      </c>
      <c r="F142" s="165">
        <v>0</v>
      </c>
      <c r="G142" s="165">
        <v>0</v>
      </c>
      <c r="H142" s="165">
        <v>0</v>
      </c>
      <c r="I142" s="120">
        <v>0</v>
      </c>
      <c r="J142" s="165">
        <v>0</v>
      </c>
      <c r="K142" s="165">
        <v>0</v>
      </c>
      <c r="L142" s="165">
        <v>0</v>
      </c>
      <c r="M142" s="120">
        <v>0</v>
      </c>
      <c r="N142" s="120">
        <v>0</v>
      </c>
      <c r="O142" s="181">
        <f>SUM(C142:N142)</f>
        <v>6.2757380000000001E-2</v>
      </c>
      <c r="P142" s="56"/>
    </row>
    <row r="143" spans="1:16">
      <c r="B143" s="15" t="s">
        <v>23</v>
      </c>
      <c r="C143" s="165">
        <v>0</v>
      </c>
      <c r="D143" s="165">
        <v>0</v>
      </c>
      <c r="E143" s="165">
        <v>0</v>
      </c>
      <c r="F143" s="165">
        <v>0</v>
      </c>
      <c r="G143" s="165">
        <v>0</v>
      </c>
      <c r="H143" s="165">
        <v>0</v>
      </c>
      <c r="I143" s="120">
        <v>0</v>
      </c>
      <c r="J143" s="120">
        <v>0</v>
      </c>
      <c r="K143" s="120">
        <v>0</v>
      </c>
      <c r="L143" s="120">
        <v>0</v>
      </c>
      <c r="M143" s="120">
        <v>0</v>
      </c>
      <c r="N143" s="120">
        <v>0</v>
      </c>
      <c r="O143" s="181">
        <f t="shared" ref="O143:O144" si="38">SUM(C143:N143)</f>
        <v>0</v>
      </c>
    </row>
    <row r="144" spans="1:16">
      <c r="B144" s="15" t="s">
        <v>24</v>
      </c>
      <c r="C144" s="165">
        <v>0</v>
      </c>
      <c r="D144" s="165">
        <v>0</v>
      </c>
      <c r="E144" s="165">
        <v>0</v>
      </c>
      <c r="F144" s="165">
        <v>0</v>
      </c>
      <c r="G144" s="165">
        <v>0</v>
      </c>
      <c r="H144" s="165">
        <v>0</v>
      </c>
      <c r="I144" s="120">
        <v>0</v>
      </c>
      <c r="J144" s="120">
        <v>0</v>
      </c>
      <c r="K144" s="120">
        <v>0</v>
      </c>
      <c r="L144" s="120">
        <v>0</v>
      </c>
      <c r="M144" s="120">
        <v>0</v>
      </c>
      <c r="N144" s="120">
        <v>0</v>
      </c>
      <c r="O144" s="181">
        <f t="shared" si="38"/>
        <v>0</v>
      </c>
    </row>
    <row r="145" spans="1:16">
      <c r="B145" s="15"/>
      <c r="C145" s="120"/>
      <c r="D145" s="120"/>
      <c r="E145" s="120"/>
      <c r="F145" s="120"/>
      <c r="G145" s="120"/>
      <c r="H145" s="120"/>
      <c r="I145" s="120"/>
      <c r="J145" s="120"/>
      <c r="K145" s="120"/>
      <c r="L145" s="120"/>
      <c r="M145" s="120"/>
      <c r="N145" s="120"/>
      <c r="O145" s="98"/>
    </row>
    <row r="146" spans="1:16" s="59" customFormat="1" ht="15.75" thickBot="1">
      <c r="A146" s="58"/>
      <c r="B146" s="85" t="s">
        <v>62</v>
      </c>
      <c r="C146" s="134">
        <f>+C147+C151+C155</f>
        <v>0</v>
      </c>
      <c r="D146" s="134">
        <f t="shared" ref="D146:O146" si="39">+D147+D151+D155</f>
        <v>0</v>
      </c>
      <c r="E146" s="134">
        <f t="shared" si="39"/>
        <v>0</v>
      </c>
      <c r="F146" s="134">
        <f t="shared" si="39"/>
        <v>0</v>
      </c>
      <c r="G146" s="134">
        <f t="shared" si="39"/>
        <v>0</v>
      </c>
      <c r="H146" s="134">
        <f t="shared" si="39"/>
        <v>0</v>
      </c>
      <c r="I146" s="134">
        <f t="shared" si="39"/>
        <v>0</v>
      </c>
      <c r="J146" s="134">
        <f t="shared" si="39"/>
        <v>0</v>
      </c>
      <c r="K146" s="134">
        <f t="shared" si="39"/>
        <v>0</v>
      </c>
      <c r="L146" s="134">
        <f t="shared" si="39"/>
        <v>0</v>
      </c>
      <c r="M146" s="134">
        <f t="shared" si="39"/>
        <v>0</v>
      </c>
      <c r="N146" s="134">
        <f t="shared" si="39"/>
        <v>0</v>
      </c>
      <c r="O146" s="134">
        <f t="shared" si="39"/>
        <v>0</v>
      </c>
      <c r="P146" s="58"/>
    </row>
    <row r="147" spans="1:16" ht="15.75" thickTop="1">
      <c r="B147" s="83" t="s">
        <v>21</v>
      </c>
      <c r="C147" s="136">
        <f>SUM(C148:C150)</f>
        <v>0</v>
      </c>
      <c r="D147" s="136">
        <f t="shared" ref="D147:O147" si="40">SUM(D148:D150)</f>
        <v>0</v>
      </c>
      <c r="E147" s="136">
        <f t="shared" si="40"/>
        <v>0</v>
      </c>
      <c r="F147" s="136">
        <f t="shared" si="40"/>
        <v>0</v>
      </c>
      <c r="G147" s="136">
        <f t="shared" si="40"/>
        <v>0</v>
      </c>
      <c r="H147" s="136">
        <f t="shared" si="40"/>
        <v>0</v>
      </c>
      <c r="I147" s="136">
        <f t="shared" si="40"/>
        <v>0</v>
      </c>
      <c r="J147" s="136">
        <f t="shared" si="40"/>
        <v>0</v>
      </c>
      <c r="K147" s="136">
        <f t="shared" si="40"/>
        <v>0</v>
      </c>
      <c r="L147" s="136">
        <f t="shared" si="40"/>
        <v>0</v>
      </c>
      <c r="M147" s="136">
        <f t="shared" si="40"/>
        <v>0</v>
      </c>
      <c r="N147" s="136">
        <f t="shared" si="40"/>
        <v>0</v>
      </c>
      <c r="O147" s="136">
        <f t="shared" si="40"/>
        <v>0</v>
      </c>
    </row>
    <row r="148" spans="1:16">
      <c r="B148" s="15" t="s">
        <v>22</v>
      </c>
      <c r="C148" s="120">
        <v>0</v>
      </c>
      <c r="D148" s="120">
        <v>0</v>
      </c>
      <c r="E148" s="120">
        <v>0</v>
      </c>
      <c r="F148" s="120">
        <v>0</v>
      </c>
      <c r="G148" s="120">
        <v>0</v>
      </c>
      <c r="H148" s="120">
        <v>0</v>
      </c>
      <c r="I148" s="120">
        <v>0</v>
      </c>
      <c r="J148" s="120">
        <v>0</v>
      </c>
      <c r="K148" s="120">
        <v>0</v>
      </c>
      <c r="L148" s="120">
        <v>0</v>
      </c>
      <c r="M148" s="120">
        <v>0</v>
      </c>
      <c r="N148" s="120">
        <v>0</v>
      </c>
      <c r="O148" s="98">
        <f>SUM(C148:N148)</f>
        <v>0</v>
      </c>
    </row>
    <row r="149" spans="1:16">
      <c r="B149" s="15" t="s">
        <v>23</v>
      </c>
      <c r="C149" s="120">
        <v>0</v>
      </c>
      <c r="D149" s="120">
        <v>0</v>
      </c>
      <c r="E149" s="120">
        <v>0</v>
      </c>
      <c r="F149" s="120">
        <v>0</v>
      </c>
      <c r="G149" s="120">
        <v>0</v>
      </c>
      <c r="H149" s="120">
        <v>0</v>
      </c>
      <c r="I149" s="120">
        <v>0</v>
      </c>
      <c r="J149" s="120">
        <v>0</v>
      </c>
      <c r="K149" s="120">
        <v>0</v>
      </c>
      <c r="L149" s="120">
        <v>0</v>
      </c>
      <c r="M149" s="120">
        <v>0</v>
      </c>
      <c r="N149" s="120">
        <v>0</v>
      </c>
      <c r="O149" s="98">
        <f>SUM(C149:N149)</f>
        <v>0</v>
      </c>
    </row>
    <row r="150" spans="1:16">
      <c r="B150" s="15" t="s">
        <v>24</v>
      </c>
      <c r="C150" s="120">
        <v>0</v>
      </c>
      <c r="D150" s="120">
        <v>0</v>
      </c>
      <c r="E150" s="120">
        <v>0</v>
      </c>
      <c r="F150" s="120">
        <v>0</v>
      </c>
      <c r="G150" s="120">
        <v>0</v>
      </c>
      <c r="H150" s="120">
        <v>0</v>
      </c>
      <c r="I150" s="120">
        <v>0</v>
      </c>
      <c r="J150" s="120">
        <v>0</v>
      </c>
      <c r="K150" s="120">
        <v>0</v>
      </c>
      <c r="L150" s="120">
        <v>0</v>
      </c>
      <c r="M150" s="120">
        <v>0</v>
      </c>
      <c r="N150" s="120">
        <v>0</v>
      </c>
      <c r="O150" s="98">
        <f>SUM(C150:N150)</f>
        <v>0</v>
      </c>
    </row>
    <row r="151" spans="1:16" ht="15.75" thickBot="1">
      <c r="B151" s="83" t="s">
        <v>25</v>
      </c>
      <c r="C151" s="134">
        <f>SUM(C152:C154)</f>
        <v>0</v>
      </c>
      <c r="D151" s="134">
        <f t="shared" ref="D151:O151" si="41">SUM(D152:D154)</f>
        <v>0</v>
      </c>
      <c r="E151" s="134">
        <f t="shared" si="41"/>
        <v>0</v>
      </c>
      <c r="F151" s="134">
        <f t="shared" si="41"/>
        <v>0</v>
      </c>
      <c r="G151" s="134">
        <f t="shared" si="41"/>
        <v>0</v>
      </c>
      <c r="H151" s="134">
        <f t="shared" si="41"/>
        <v>0</v>
      </c>
      <c r="I151" s="134">
        <f t="shared" si="41"/>
        <v>0</v>
      </c>
      <c r="J151" s="134">
        <f t="shared" si="41"/>
        <v>0</v>
      </c>
      <c r="K151" s="134">
        <f t="shared" si="41"/>
        <v>0</v>
      </c>
      <c r="L151" s="134">
        <f t="shared" si="41"/>
        <v>0</v>
      </c>
      <c r="M151" s="134">
        <f t="shared" si="41"/>
        <v>0</v>
      </c>
      <c r="N151" s="134">
        <f t="shared" si="41"/>
        <v>0</v>
      </c>
      <c r="O151" s="134">
        <f t="shared" si="41"/>
        <v>0</v>
      </c>
    </row>
    <row r="152" spans="1:16" ht="15.75" thickTop="1">
      <c r="B152" s="15" t="s">
        <v>27</v>
      </c>
      <c r="C152" s="120">
        <v>0</v>
      </c>
      <c r="D152" s="120">
        <v>0</v>
      </c>
      <c r="E152" s="120">
        <v>0</v>
      </c>
      <c r="F152" s="120">
        <v>0</v>
      </c>
      <c r="G152" s="120">
        <v>0</v>
      </c>
      <c r="H152" s="120">
        <v>0</v>
      </c>
      <c r="I152" s="120">
        <v>0</v>
      </c>
      <c r="J152" s="120">
        <v>0</v>
      </c>
      <c r="K152" s="120">
        <v>0</v>
      </c>
      <c r="L152" s="120">
        <v>0</v>
      </c>
      <c r="M152" s="120">
        <v>0</v>
      </c>
      <c r="N152" s="120">
        <v>0</v>
      </c>
      <c r="O152" s="98">
        <f>SUM(C152:N152)</f>
        <v>0</v>
      </c>
    </row>
    <row r="153" spans="1:16">
      <c r="B153" s="15" t="s">
        <v>23</v>
      </c>
      <c r="C153" s="120">
        <v>0</v>
      </c>
      <c r="D153" s="120">
        <v>0</v>
      </c>
      <c r="E153" s="120">
        <v>0</v>
      </c>
      <c r="F153" s="120">
        <v>0</v>
      </c>
      <c r="G153" s="120">
        <v>0</v>
      </c>
      <c r="H153" s="120">
        <v>0</v>
      </c>
      <c r="I153" s="120">
        <v>0</v>
      </c>
      <c r="J153" s="120">
        <v>0</v>
      </c>
      <c r="K153" s="120">
        <v>0</v>
      </c>
      <c r="L153" s="120">
        <v>0</v>
      </c>
      <c r="M153" s="120">
        <v>0</v>
      </c>
      <c r="N153" s="120">
        <v>0</v>
      </c>
      <c r="O153" s="98">
        <f>SUM(C153:N153)</f>
        <v>0</v>
      </c>
    </row>
    <row r="154" spans="1:16">
      <c r="B154" s="15" t="s">
        <v>24</v>
      </c>
      <c r="C154" s="120">
        <v>0</v>
      </c>
      <c r="D154" s="120">
        <v>0</v>
      </c>
      <c r="E154" s="120">
        <v>0</v>
      </c>
      <c r="F154" s="120">
        <v>0</v>
      </c>
      <c r="G154" s="120">
        <v>0</v>
      </c>
      <c r="H154" s="120">
        <v>0</v>
      </c>
      <c r="I154" s="120">
        <v>0</v>
      </c>
      <c r="J154" s="120">
        <v>0</v>
      </c>
      <c r="K154" s="120">
        <v>0</v>
      </c>
      <c r="L154" s="120">
        <v>0</v>
      </c>
      <c r="M154" s="120">
        <v>0</v>
      </c>
      <c r="N154" s="120">
        <v>0</v>
      </c>
      <c r="O154" s="98">
        <f>SUM(C154:N154)</f>
        <v>0</v>
      </c>
    </row>
    <row r="155" spans="1:16" ht="15.75" thickBot="1">
      <c r="B155" s="83" t="s">
        <v>26</v>
      </c>
      <c r="C155" s="134">
        <f t="shared" ref="C155:O155" si="42">SUM(C156:C158)</f>
        <v>0</v>
      </c>
      <c r="D155" s="134">
        <f t="shared" si="42"/>
        <v>0</v>
      </c>
      <c r="E155" s="134">
        <f t="shared" si="42"/>
        <v>0</v>
      </c>
      <c r="F155" s="134">
        <f t="shared" si="42"/>
        <v>0</v>
      </c>
      <c r="G155" s="134">
        <f t="shared" si="42"/>
        <v>0</v>
      </c>
      <c r="H155" s="134">
        <f t="shared" si="42"/>
        <v>0</v>
      </c>
      <c r="I155" s="134">
        <f t="shared" si="42"/>
        <v>0</v>
      </c>
      <c r="J155" s="134">
        <f t="shared" si="42"/>
        <v>0</v>
      </c>
      <c r="K155" s="134">
        <f t="shared" si="42"/>
        <v>0</v>
      </c>
      <c r="L155" s="134">
        <f t="shared" si="42"/>
        <v>0</v>
      </c>
      <c r="M155" s="134">
        <f t="shared" si="42"/>
        <v>0</v>
      </c>
      <c r="N155" s="134">
        <f t="shared" si="42"/>
        <v>0</v>
      </c>
      <c r="O155" s="134">
        <f t="shared" si="42"/>
        <v>0</v>
      </c>
    </row>
    <row r="156" spans="1:16" ht="15.75" thickTop="1">
      <c r="B156" s="15" t="s">
        <v>27</v>
      </c>
      <c r="C156" s="120">
        <v>0</v>
      </c>
      <c r="D156" s="120">
        <v>0</v>
      </c>
      <c r="E156" s="120">
        <v>0</v>
      </c>
      <c r="F156" s="120">
        <v>0</v>
      </c>
      <c r="G156" s="120">
        <v>0</v>
      </c>
      <c r="H156" s="120">
        <v>0</v>
      </c>
      <c r="I156" s="120">
        <v>0</v>
      </c>
      <c r="J156" s="120">
        <v>0</v>
      </c>
      <c r="K156" s="120">
        <v>0</v>
      </c>
      <c r="L156" s="120">
        <v>0</v>
      </c>
      <c r="M156" s="120">
        <v>0</v>
      </c>
      <c r="N156" s="120">
        <v>0</v>
      </c>
      <c r="O156" s="98">
        <f>SUM(C156:N156)</f>
        <v>0</v>
      </c>
    </row>
    <row r="157" spans="1:16">
      <c r="B157" s="15" t="s">
        <v>23</v>
      </c>
      <c r="C157" s="120">
        <v>0</v>
      </c>
      <c r="D157" s="120">
        <v>0</v>
      </c>
      <c r="E157" s="120">
        <v>0</v>
      </c>
      <c r="F157" s="120">
        <v>0</v>
      </c>
      <c r="G157" s="120">
        <v>0</v>
      </c>
      <c r="H157" s="120">
        <v>0</v>
      </c>
      <c r="I157" s="120">
        <v>0</v>
      </c>
      <c r="J157" s="120">
        <v>0</v>
      </c>
      <c r="K157" s="120">
        <v>0</v>
      </c>
      <c r="L157" s="120">
        <v>0</v>
      </c>
      <c r="M157" s="120">
        <v>0</v>
      </c>
      <c r="N157" s="120">
        <v>0</v>
      </c>
      <c r="O157" s="176">
        <f>SUM(C157:N157)</f>
        <v>0</v>
      </c>
    </row>
    <row r="158" spans="1:16">
      <c r="B158" s="15" t="s">
        <v>24</v>
      </c>
      <c r="C158" s="120">
        <v>0</v>
      </c>
      <c r="D158" s="120">
        <v>0</v>
      </c>
      <c r="E158" s="120">
        <v>0</v>
      </c>
      <c r="F158" s="120">
        <v>0</v>
      </c>
      <c r="G158" s="120">
        <v>0</v>
      </c>
      <c r="H158" s="120">
        <v>0</v>
      </c>
      <c r="I158" s="120">
        <v>0</v>
      </c>
      <c r="J158" s="120">
        <v>0</v>
      </c>
      <c r="K158" s="120">
        <v>0</v>
      </c>
      <c r="L158" s="120">
        <v>0</v>
      </c>
      <c r="M158" s="120">
        <v>0</v>
      </c>
      <c r="N158" s="120">
        <v>0</v>
      </c>
      <c r="O158" s="176">
        <f>SUM(C158:N158)</f>
        <v>0</v>
      </c>
    </row>
    <row r="159" spans="1:16">
      <c r="B159" s="15"/>
      <c r="C159" s="120"/>
      <c r="D159" s="120"/>
      <c r="E159" s="120"/>
      <c r="F159" s="120"/>
      <c r="G159" s="120"/>
      <c r="H159" s="120"/>
      <c r="I159" s="120"/>
      <c r="J159" s="120"/>
      <c r="K159" s="120"/>
      <c r="L159" s="120"/>
      <c r="M159" s="120"/>
      <c r="N159" s="120"/>
      <c r="O159" s="176"/>
    </row>
    <row r="160" spans="1:16" ht="15.75" thickBot="1">
      <c r="B160" s="85" t="s">
        <v>63</v>
      </c>
      <c r="C160" s="134">
        <f>+C161+C166+C170</f>
        <v>0.14255999999999999</v>
      </c>
      <c r="D160" s="134">
        <f t="shared" ref="D160:N160" si="43">+D161+D166+D170</f>
        <v>0</v>
      </c>
      <c r="E160" s="134">
        <f t="shared" si="43"/>
        <v>0</v>
      </c>
      <c r="F160" s="134">
        <f t="shared" si="43"/>
        <v>2.0767900000000002E-2</v>
      </c>
      <c r="G160" s="134">
        <f t="shared" si="43"/>
        <v>0</v>
      </c>
      <c r="H160" s="134">
        <f t="shared" si="43"/>
        <v>0</v>
      </c>
      <c r="I160" s="134">
        <f t="shared" si="43"/>
        <v>0</v>
      </c>
      <c r="J160" s="134">
        <f t="shared" si="43"/>
        <v>0</v>
      </c>
      <c r="K160" s="134">
        <f t="shared" si="43"/>
        <v>0</v>
      </c>
      <c r="L160" s="134">
        <f t="shared" si="43"/>
        <v>0</v>
      </c>
      <c r="M160" s="134">
        <f t="shared" si="43"/>
        <v>0</v>
      </c>
      <c r="N160" s="134">
        <f t="shared" si="43"/>
        <v>0</v>
      </c>
      <c r="O160" s="179">
        <f>+O161+O166</f>
        <v>0.1633279</v>
      </c>
    </row>
    <row r="161" spans="2:16" ht="15.75" thickTop="1">
      <c r="B161" s="83" t="s">
        <v>21</v>
      </c>
      <c r="C161" s="136">
        <f>SUM(C162:C165)</f>
        <v>0.14255999999999999</v>
      </c>
      <c r="D161" s="136">
        <f t="shared" ref="D161:O161" si="44">SUM(D162:D165)</f>
        <v>0</v>
      </c>
      <c r="E161" s="136">
        <f t="shared" si="44"/>
        <v>0</v>
      </c>
      <c r="F161" s="136">
        <f t="shared" si="44"/>
        <v>2.0767900000000002E-2</v>
      </c>
      <c r="G161" s="136">
        <f t="shared" si="44"/>
        <v>0</v>
      </c>
      <c r="H161" s="136">
        <f t="shared" si="44"/>
        <v>0</v>
      </c>
      <c r="I161" s="136">
        <f t="shared" si="44"/>
        <v>0</v>
      </c>
      <c r="J161" s="136">
        <f t="shared" si="44"/>
        <v>0</v>
      </c>
      <c r="K161" s="136">
        <f t="shared" si="44"/>
        <v>0</v>
      </c>
      <c r="L161" s="136">
        <f t="shared" si="44"/>
        <v>0</v>
      </c>
      <c r="M161" s="136">
        <f t="shared" si="44"/>
        <v>0</v>
      </c>
      <c r="N161" s="136">
        <f t="shared" si="44"/>
        <v>0</v>
      </c>
      <c r="O161" s="136">
        <f t="shared" si="44"/>
        <v>0.1633279</v>
      </c>
    </row>
    <row r="162" spans="2:16">
      <c r="B162" s="15" t="s">
        <v>22</v>
      </c>
      <c r="C162" s="120">
        <v>0.14255999999999999</v>
      </c>
      <c r="D162" s="120">
        <v>0</v>
      </c>
      <c r="E162" s="120">
        <v>0</v>
      </c>
      <c r="F162" s="120">
        <v>2.0767900000000002E-2</v>
      </c>
      <c r="G162" s="120">
        <v>0</v>
      </c>
      <c r="H162" s="120">
        <v>0</v>
      </c>
      <c r="I162" s="120">
        <v>0</v>
      </c>
      <c r="J162" s="120">
        <v>0</v>
      </c>
      <c r="K162" s="120">
        <v>0</v>
      </c>
      <c r="L162" s="120">
        <v>0</v>
      </c>
      <c r="M162" s="120">
        <v>0</v>
      </c>
      <c r="N162" s="120">
        <v>0</v>
      </c>
      <c r="O162" s="181">
        <f>SUM(C162:N162)</f>
        <v>0.1633279</v>
      </c>
      <c r="P162" s="56"/>
    </row>
    <row r="163" spans="2:16">
      <c r="B163" s="15" t="s">
        <v>23</v>
      </c>
      <c r="C163" s="120">
        <v>0</v>
      </c>
      <c r="D163" s="120">
        <v>0</v>
      </c>
      <c r="E163" s="120">
        <v>0</v>
      </c>
      <c r="F163" s="120">
        <v>0</v>
      </c>
      <c r="G163" s="120">
        <v>0</v>
      </c>
      <c r="H163" s="120">
        <v>0</v>
      </c>
      <c r="I163" s="120">
        <v>0</v>
      </c>
      <c r="J163" s="120">
        <v>0</v>
      </c>
      <c r="K163" s="120">
        <v>0</v>
      </c>
      <c r="L163" s="120">
        <v>0</v>
      </c>
      <c r="M163" s="120">
        <v>0</v>
      </c>
      <c r="N163" s="120">
        <v>0</v>
      </c>
      <c r="O163" s="181">
        <f>SUM(C163:N163)</f>
        <v>0</v>
      </c>
    </row>
    <row r="164" spans="2:16">
      <c r="B164" s="46" t="s">
        <v>47</v>
      </c>
      <c r="C164" s="120">
        <v>0</v>
      </c>
      <c r="D164" s="120">
        <v>0</v>
      </c>
      <c r="E164" s="120">
        <v>0</v>
      </c>
      <c r="F164" s="120">
        <v>0</v>
      </c>
      <c r="G164" s="120">
        <v>0</v>
      </c>
      <c r="H164" s="120">
        <v>0</v>
      </c>
      <c r="I164" s="120">
        <v>0</v>
      </c>
      <c r="J164" s="120">
        <v>0</v>
      </c>
      <c r="K164" s="120">
        <v>0</v>
      </c>
      <c r="L164" s="120">
        <v>0</v>
      </c>
      <c r="M164" s="120">
        <v>0</v>
      </c>
      <c r="N164" s="120">
        <v>0</v>
      </c>
      <c r="O164" s="181">
        <f>SUM(C164:N164)</f>
        <v>0</v>
      </c>
    </row>
    <row r="165" spans="2:16">
      <c r="B165" s="15" t="s">
        <v>24</v>
      </c>
      <c r="C165" s="120">
        <v>0</v>
      </c>
      <c r="D165" s="120">
        <v>0</v>
      </c>
      <c r="E165" s="120">
        <v>0</v>
      </c>
      <c r="F165" s="120">
        <v>0</v>
      </c>
      <c r="G165" s="120">
        <v>0</v>
      </c>
      <c r="H165" s="120">
        <v>0</v>
      </c>
      <c r="I165" s="120">
        <v>0</v>
      </c>
      <c r="J165" s="120">
        <v>0</v>
      </c>
      <c r="K165" s="120">
        <v>0</v>
      </c>
      <c r="L165" s="120">
        <v>0</v>
      </c>
      <c r="M165" s="120">
        <v>0</v>
      </c>
      <c r="N165" s="120">
        <v>0</v>
      </c>
      <c r="O165" s="181">
        <f>SUM(C165:N165)</f>
        <v>0</v>
      </c>
      <c r="P165" s="56"/>
    </row>
    <row r="166" spans="2:16">
      <c r="B166" s="83" t="s">
        <v>25</v>
      </c>
      <c r="C166" s="114">
        <f>SUM(C167:C169)</f>
        <v>0</v>
      </c>
      <c r="D166" s="114">
        <f t="shared" ref="D166:O166" si="45">SUM(D167:D169)</f>
        <v>0</v>
      </c>
      <c r="E166" s="114">
        <f t="shared" si="45"/>
        <v>0</v>
      </c>
      <c r="F166" s="114">
        <f t="shared" si="45"/>
        <v>0</v>
      </c>
      <c r="G166" s="114">
        <f t="shared" si="45"/>
        <v>0</v>
      </c>
      <c r="H166" s="114">
        <f t="shared" si="45"/>
        <v>0</v>
      </c>
      <c r="I166" s="114">
        <f t="shared" si="45"/>
        <v>0</v>
      </c>
      <c r="J166" s="114">
        <f t="shared" si="45"/>
        <v>0</v>
      </c>
      <c r="K166" s="114">
        <f t="shared" si="45"/>
        <v>0</v>
      </c>
      <c r="L166" s="114">
        <f t="shared" si="45"/>
        <v>0</v>
      </c>
      <c r="M166" s="114">
        <f t="shared" si="45"/>
        <v>0</v>
      </c>
      <c r="N166" s="114">
        <f t="shared" si="45"/>
        <v>0</v>
      </c>
      <c r="O166" s="115">
        <f t="shared" si="45"/>
        <v>0</v>
      </c>
    </row>
    <row r="167" spans="2:16">
      <c r="B167" s="15" t="s">
        <v>27</v>
      </c>
      <c r="C167" s="120">
        <v>0</v>
      </c>
      <c r="D167" s="120">
        <v>0</v>
      </c>
      <c r="E167" s="120">
        <v>0</v>
      </c>
      <c r="F167" s="120">
        <v>0</v>
      </c>
      <c r="G167" s="120">
        <v>0</v>
      </c>
      <c r="H167" s="120">
        <v>0</v>
      </c>
      <c r="I167" s="120">
        <v>0</v>
      </c>
      <c r="J167" s="120">
        <v>0</v>
      </c>
      <c r="K167" s="120">
        <v>0</v>
      </c>
      <c r="L167" s="120">
        <v>0</v>
      </c>
      <c r="M167" s="120">
        <v>0</v>
      </c>
      <c r="N167" s="120">
        <v>0</v>
      </c>
      <c r="O167" s="98">
        <f>SUM(C167:N167)</f>
        <v>0</v>
      </c>
    </row>
    <row r="168" spans="2:16">
      <c r="B168" s="15" t="s">
        <v>23</v>
      </c>
      <c r="C168" s="120">
        <v>0</v>
      </c>
      <c r="D168" s="120">
        <v>0</v>
      </c>
      <c r="E168" s="120">
        <v>0</v>
      </c>
      <c r="F168" s="120">
        <v>0</v>
      </c>
      <c r="G168" s="120">
        <v>0</v>
      </c>
      <c r="H168" s="120">
        <v>0</v>
      </c>
      <c r="I168" s="120">
        <v>0</v>
      </c>
      <c r="J168" s="120">
        <v>0</v>
      </c>
      <c r="K168" s="120">
        <v>0</v>
      </c>
      <c r="L168" s="120">
        <v>0</v>
      </c>
      <c r="M168" s="120">
        <v>0</v>
      </c>
      <c r="N168" s="120">
        <v>0</v>
      </c>
      <c r="O168" s="98">
        <f>SUM(C168:N168)</f>
        <v>0</v>
      </c>
    </row>
    <row r="169" spans="2:16">
      <c r="B169" s="15" t="s">
        <v>24</v>
      </c>
      <c r="C169" s="120">
        <v>0</v>
      </c>
      <c r="D169" s="120">
        <v>0</v>
      </c>
      <c r="E169" s="120">
        <v>0</v>
      </c>
      <c r="F169" s="120">
        <v>0</v>
      </c>
      <c r="G169" s="120">
        <v>0</v>
      </c>
      <c r="H169" s="120">
        <v>0</v>
      </c>
      <c r="I169" s="120">
        <v>0</v>
      </c>
      <c r="J169" s="120">
        <v>0</v>
      </c>
      <c r="K169" s="120">
        <v>0</v>
      </c>
      <c r="L169" s="120">
        <v>0</v>
      </c>
      <c r="M169" s="120">
        <v>0</v>
      </c>
      <c r="N169" s="120">
        <v>0</v>
      </c>
      <c r="O169" s="98">
        <f>SUM(C169:N169)</f>
        <v>0</v>
      </c>
    </row>
    <row r="170" spans="2:16">
      <c r="B170" s="83" t="s">
        <v>26</v>
      </c>
      <c r="C170" s="114">
        <f t="shared" ref="C170:O170" si="46">SUM(C171:C173)</f>
        <v>0</v>
      </c>
      <c r="D170" s="114">
        <f t="shared" si="46"/>
        <v>0</v>
      </c>
      <c r="E170" s="114">
        <f t="shared" si="46"/>
        <v>0</v>
      </c>
      <c r="F170" s="114">
        <f t="shared" si="46"/>
        <v>0</v>
      </c>
      <c r="G170" s="114">
        <f t="shared" si="46"/>
        <v>0</v>
      </c>
      <c r="H170" s="114">
        <f t="shared" si="46"/>
        <v>0</v>
      </c>
      <c r="I170" s="114">
        <f t="shared" si="46"/>
        <v>0</v>
      </c>
      <c r="J170" s="114">
        <f t="shared" si="46"/>
        <v>0</v>
      </c>
      <c r="K170" s="114">
        <f t="shared" si="46"/>
        <v>0</v>
      </c>
      <c r="L170" s="114">
        <f t="shared" si="46"/>
        <v>0</v>
      </c>
      <c r="M170" s="114">
        <f t="shared" si="46"/>
        <v>0</v>
      </c>
      <c r="N170" s="114">
        <f t="shared" si="46"/>
        <v>0</v>
      </c>
      <c r="O170" s="115">
        <f t="shared" si="46"/>
        <v>0</v>
      </c>
    </row>
    <row r="171" spans="2:16">
      <c r="B171" s="15" t="s">
        <v>27</v>
      </c>
      <c r="C171" s="120">
        <v>0</v>
      </c>
      <c r="D171" s="120">
        <v>0</v>
      </c>
      <c r="E171" s="120">
        <v>0</v>
      </c>
      <c r="F171" s="120">
        <v>0</v>
      </c>
      <c r="G171" s="120">
        <v>0</v>
      </c>
      <c r="H171" s="120">
        <v>0</v>
      </c>
      <c r="I171" s="120">
        <v>0</v>
      </c>
      <c r="J171" s="120">
        <v>0</v>
      </c>
      <c r="K171" s="120">
        <v>0</v>
      </c>
      <c r="L171" s="120">
        <v>0</v>
      </c>
      <c r="M171" s="120">
        <v>0</v>
      </c>
      <c r="N171" s="120">
        <v>0</v>
      </c>
      <c r="O171" s="98">
        <f>SUM(C171:N171)</f>
        <v>0</v>
      </c>
    </row>
    <row r="172" spans="2:16">
      <c r="B172" s="15" t="s">
        <v>23</v>
      </c>
      <c r="C172" s="120">
        <v>0</v>
      </c>
      <c r="D172" s="120">
        <v>0</v>
      </c>
      <c r="E172" s="120">
        <v>0</v>
      </c>
      <c r="F172" s="120">
        <v>0</v>
      </c>
      <c r="G172" s="120">
        <v>0</v>
      </c>
      <c r="H172" s="120">
        <v>0</v>
      </c>
      <c r="I172" s="120">
        <v>0</v>
      </c>
      <c r="J172" s="120">
        <v>0</v>
      </c>
      <c r="K172" s="120">
        <v>0</v>
      </c>
      <c r="L172" s="120">
        <v>0</v>
      </c>
      <c r="M172" s="120">
        <v>0</v>
      </c>
      <c r="N172" s="120">
        <v>0</v>
      </c>
      <c r="O172" s="98">
        <f t="shared" ref="O172:O173" si="47">SUM(C172:N172)</f>
        <v>0</v>
      </c>
    </row>
    <row r="173" spans="2:16">
      <c r="B173" s="15" t="s">
        <v>24</v>
      </c>
      <c r="C173" s="120">
        <v>0</v>
      </c>
      <c r="D173" s="120">
        <v>0</v>
      </c>
      <c r="E173" s="120">
        <v>0</v>
      </c>
      <c r="F173" s="120">
        <v>0</v>
      </c>
      <c r="G173" s="120">
        <v>0</v>
      </c>
      <c r="H173" s="120">
        <v>0</v>
      </c>
      <c r="I173" s="120">
        <v>0</v>
      </c>
      <c r="J173" s="120">
        <v>0</v>
      </c>
      <c r="K173" s="120">
        <v>0</v>
      </c>
      <c r="L173" s="120">
        <v>0</v>
      </c>
      <c r="M173" s="120">
        <v>0</v>
      </c>
      <c r="N173" s="120">
        <v>0</v>
      </c>
      <c r="O173" s="98">
        <f t="shared" si="47"/>
        <v>0</v>
      </c>
    </row>
    <row r="174" spans="2:16">
      <c r="B174" s="15"/>
      <c r="C174" s="120"/>
      <c r="D174" s="120"/>
      <c r="E174" s="120"/>
      <c r="F174" s="120"/>
      <c r="G174" s="120"/>
      <c r="H174" s="120"/>
      <c r="I174" s="120"/>
      <c r="J174" s="120"/>
      <c r="K174" s="120"/>
      <c r="L174" s="120"/>
      <c r="M174" s="120"/>
      <c r="N174" s="120"/>
      <c r="O174" s="121"/>
    </row>
    <row r="175" spans="2:16" ht="15.75" thickBot="1">
      <c r="B175" s="85" t="s">
        <v>64</v>
      </c>
      <c r="C175" s="134">
        <f>+C176+C180+C184</f>
        <v>0.10322054999999999</v>
      </c>
      <c r="D175" s="134">
        <f t="shared" ref="D175:O175" si="48">+D176+D180+D184</f>
        <v>0.12604673</v>
      </c>
      <c r="E175" s="134">
        <f t="shared" si="48"/>
        <v>7.8494580000000008E-2</v>
      </c>
      <c r="F175" s="134">
        <f t="shared" si="48"/>
        <v>0.13064323999999999</v>
      </c>
      <c r="G175" s="134">
        <f t="shared" si="48"/>
        <v>0</v>
      </c>
      <c r="H175" s="134">
        <f t="shared" si="48"/>
        <v>0</v>
      </c>
      <c r="I175" s="134">
        <f t="shared" si="48"/>
        <v>0</v>
      </c>
      <c r="J175" s="134">
        <f t="shared" si="48"/>
        <v>0</v>
      </c>
      <c r="K175" s="134">
        <f t="shared" si="48"/>
        <v>0</v>
      </c>
      <c r="L175" s="134">
        <f t="shared" si="48"/>
        <v>0</v>
      </c>
      <c r="M175" s="134">
        <f t="shared" si="48"/>
        <v>0</v>
      </c>
      <c r="N175" s="134">
        <f t="shared" si="48"/>
        <v>0</v>
      </c>
      <c r="O175" s="134">
        <f t="shared" si="48"/>
        <v>0.43840509999999999</v>
      </c>
    </row>
    <row r="176" spans="2:16" ht="15.75" thickTop="1">
      <c r="B176" s="83" t="s">
        <v>21</v>
      </c>
      <c r="C176" s="136">
        <f>SUM(C177:C179)</f>
        <v>0.10322054999999999</v>
      </c>
      <c r="D176" s="136">
        <f t="shared" ref="D176:O176" si="49">SUM(D177:D179)</f>
        <v>0.12604673</v>
      </c>
      <c r="E176" s="136">
        <f t="shared" si="49"/>
        <v>7.8494580000000008E-2</v>
      </c>
      <c r="F176" s="136">
        <f t="shared" si="49"/>
        <v>0.13064323999999999</v>
      </c>
      <c r="G176" s="136">
        <f t="shared" si="49"/>
        <v>0</v>
      </c>
      <c r="H176" s="136">
        <f t="shared" si="49"/>
        <v>0</v>
      </c>
      <c r="I176" s="136">
        <f t="shared" si="49"/>
        <v>0</v>
      </c>
      <c r="J176" s="136">
        <f t="shared" si="49"/>
        <v>0</v>
      </c>
      <c r="K176" s="136">
        <f t="shared" si="49"/>
        <v>0</v>
      </c>
      <c r="L176" s="136">
        <f t="shared" si="49"/>
        <v>0</v>
      </c>
      <c r="M176" s="136">
        <f t="shared" si="49"/>
        <v>0</v>
      </c>
      <c r="N176" s="136">
        <f t="shared" si="49"/>
        <v>0</v>
      </c>
      <c r="O176" s="136">
        <f t="shared" si="49"/>
        <v>0.43840509999999999</v>
      </c>
    </row>
    <row r="177" spans="1:16">
      <c r="B177" s="15" t="s">
        <v>22</v>
      </c>
      <c r="C177" s="120">
        <v>0.10322054999999999</v>
      </c>
      <c r="D177" s="120">
        <v>0.12604673</v>
      </c>
      <c r="E177" s="120">
        <v>7.8494580000000008E-2</v>
      </c>
      <c r="F177" s="120">
        <v>0.13064323999999999</v>
      </c>
      <c r="G177" s="120">
        <v>0</v>
      </c>
      <c r="H177" s="120">
        <v>0</v>
      </c>
      <c r="I177" s="120">
        <v>0</v>
      </c>
      <c r="J177" s="120">
        <v>0</v>
      </c>
      <c r="K177" s="120">
        <v>0</v>
      </c>
      <c r="L177" s="120">
        <v>0</v>
      </c>
      <c r="M177" s="120">
        <v>0</v>
      </c>
      <c r="N177" s="120">
        <v>0</v>
      </c>
      <c r="O177" s="98">
        <f>SUM(C177:N177)</f>
        <v>0.43840509999999999</v>
      </c>
      <c r="P177" s="72"/>
    </row>
    <row r="178" spans="1:16">
      <c r="B178" s="15" t="s">
        <v>23</v>
      </c>
      <c r="C178" s="120">
        <v>0</v>
      </c>
      <c r="D178" s="120">
        <v>0</v>
      </c>
      <c r="E178" s="120">
        <v>0</v>
      </c>
      <c r="F178" s="120">
        <v>0</v>
      </c>
      <c r="G178" s="120">
        <v>0</v>
      </c>
      <c r="H178" s="120">
        <v>0</v>
      </c>
      <c r="I178" s="120">
        <v>0</v>
      </c>
      <c r="J178" s="120">
        <v>0</v>
      </c>
      <c r="K178" s="120">
        <v>0</v>
      </c>
      <c r="L178" s="120">
        <v>0</v>
      </c>
      <c r="M178" s="120">
        <v>0</v>
      </c>
      <c r="N178" s="120">
        <v>0</v>
      </c>
      <c r="O178" s="98">
        <f t="shared" ref="O178:O179" si="50">SUM(C178:N178)</f>
        <v>0</v>
      </c>
    </row>
    <row r="179" spans="1:16">
      <c r="B179" s="15" t="s">
        <v>24</v>
      </c>
      <c r="C179" s="120">
        <v>0</v>
      </c>
      <c r="D179" s="120">
        <v>0</v>
      </c>
      <c r="E179" s="120">
        <v>0</v>
      </c>
      <c r="F179" s="120">
        <v>0</v>
      </c>
      <c r="G179" s="120">
        <v>0</v>
      </c>
      <c r="H179" s="120">
        <v>0</v>
      </c>
      <c r="I179" s="120">
        <v>0</v>
      </c>
      <c r="J179" s="120">
        <v>0</v>
      </c>
      <c r="K179" s="120">
        <v>0</v>
      </c>
      <c r="L179" s="120">
        <v>0</v>
      </c>
      <c r="M179" s="120">
        <v>0</v>
      </c>
      <c r="N179" s="120">
        <v>0</v>
      </c>
      <c r="O179" s="98">
        <f t="shared" si="50"/>
        <v>0</v>
      </c>
    </row>
    <row r="180" spans="1:16">
      <c r="B180" s="83" t="s">
        <v>25</v>
      </c>
      <c r="C180" s="114">
        <f t="shared" ref="C180:O180" si="51">SUM(C181:C183)</f>
        <v>0</v>
      </c>
      <c r="D180" s="114">
        <f t="shared" si="51"/>
        <v>0</v>
      </c>
      <c r="E180" s="114">
        <f t="shared" si="51"/>
        <v>0</v>
      </c>
      <c r="F180" s="114">
        <f t="shared" si="51"/>
        <v>0</v>
      </c>
      <c r="G180" s="114">
        <f t="shared" si="51"/>
        <v>0</v>
      </c>
      <c r="H180" s="114">
        <f t="shared" si="51"/>
        <v>0</v>
      </c>
      <c r="I180" s="114">
        <f t="shared" si="51"/>
        <v>0</v>
      </c>
      <c r="J180" s="114">
        <f t="shared" si="51"/>
        <v>0</v>
      </c>
      <c r="K180" s="114">
        <f t="shared" si="51"/>
        <v>0</v>
      </c>
      <c r="L180" s="114">
        <f t="shared" si="51"/>
        <v>0</v>
      </c>
      <c r="M180" s="114">
        <f t="shared" si="51"/>
        <v>0</v>
      </c>
      <c r="N180" s="114">
        <f t="shared" si="51"/>
        <v>0</v>
      </c>
      <c r="O180" s="115">
        <f t="shared" si="51"/>
        <v>0</v>
      </c>
    </row>
    <row r="181" spans="1:16">
      <c r="B181" s="15" t="s">
        <v>22</v>
      </c>
      <c r="C181" s="120">
        <v>0</v>
      </c>
      <c r="D181" s="120">
        <v>0</v>
      </c>
      <c r="E181" s="120">
        <v>0</v>
      </c>
      <c r="F181" s="120">
        <v>0</v>
      </c>
      <c r="G181" s="120">
        <v>0</v>
      </c>
      <c r="H181" s="120">
        <v>0</v>
      </c>
      <c r="I181" s="120">
        <v>0</v>
      </c>
      <c r="J181" s="120">
        <v>0</v>
      </c>
      <c r="K181" s="120">
        <v>0</v>
      </c>
      <c r="L181" s="120">
        <v>0</v>
      </c>
      <c r="M181" s="120">
        <v>0</v>
      </c>
      <c r="N181" s="120">
        <v>0</v>
      </c>
      <c r="O181" s="98">
        <f>SUM(C181:N181)</f>
        <v>0</v>
      </c>
    </row>
    <row r="182" spans="1:16">
      <c r="B182" s="15" t="s">
        <v>23</v>
      </c>
      <c r="C182" s="120">
        <v>0</v>
      </c>
      <c r="D182" s="120">
        <v>0</v>
      </c>
      <c r="E182" s="120">
        <v>0</v>
      </c>
      <c r="F182" s="120">
        <v>0</v>
      </c>
      <c r="G182" s="120">
        <v>0</v>
      </c>
      <c r="H182" s="120">
        <v>0</v>
      </c>
      <c r="I182" s="120">
        <v>0</v>
      </c>
      <c r="J182" s="120">
        <v>0</v>
      </c>
      <c r="K182" s="120">
        <v>0</v>
      </c>
      <c r="L182" s="120">
        <v>0</v>
      </c>
      <c r="M182" s="120">
        <v>0</v>
      </c>
      <c r="N182" s="120">
        <v>0</v>
      </c>
      <c r="O182" s="98">
        <f t="shared" ref="O182:O183" si="52">SUM(C182:N182)</f>
        <v>0</v>
      </c>
    </row>
    <row r="183" spans="1:16">
      <c r="B183" s="15" t="s">
        <v>24</v>
      </c>
      <c r="C183" s="120">
        <v>0</v>
      </c>
      <c r="D183" s="120">
        <v>0</v>
      </c>
      <c r="E183" s="120">
        <v>0</v>
      </c>
      <c r="F183" s="120">
        <v>0</v>
      </c>
      <c r="G183" s="120">
        <v>0</v>
      </c>
      <c r="H183" s="120">
        <v>0</v>
      </c>
      <c r="I183" s="120">
        <v>0</v>
      </c>
      <c r="J183" s="120">
        <v>0</v>
      </c>
      <c r="K183" s="120">
        <v>0</v>
      </c>
      <c r="L183" s="120">
        <v>0</v>
      </c>
      <c r="M183" s="120">
        <v>0</v>
      </c>
      <c r="N183" s="120">
        <v>0</v>
      </c>
      <c r="O183" s="98">
        <f t="shared" si="52"/>
        <v>0</v>
      </c>
    </row>
    <row r="184" spans="1:16">
      <c r="B184" s="83" t="s">
        <v>26</v>
      </c>
      <c r="C184" s="114">
        <f t="shared" ref="C184:O184" si="53">SUM(C185:C187)</f>
        <v>0</v>
      </c>
      <c r="D184" s="114">
        <f t="shared" si="53"/>
        <v>0</v>
      </c>
      <c r="E184" s="114">
        <f t="shared" si="53"/>
        <v>0</v>
      </c>
      <c r="F184" s="114">
        <f t="shared" si="53"/>
        <v>0</v>
      </c>
      <c r="G184" s="114">
        <f t="shared" si="53"/>
        <v>0</v>
      </c>
      <c r="H184" s="114">
        <f t="shared" si="53"/>
        <v>0</v>
      </c>
      <c r="I184" s="114">
        <f t="shared" si="53"/>
        <v>0</v>
      </c>
      <c r="J184" s="114">
        <f t="shared" si="53"/>
        <v>0</v>
      </c>
      <c r="K184" s="114">
        <f t="shared" si="53"/>
        <v>0</v>
      </c>
      <c r="L184" s="114">
        <f t="shared" si="53"/>
        <v>0</v>
      </c>
      <c r="M184" s="114">
        <f t="shared" si="53"/>
        <v>0</v>
      </c>
      <c r="N184" s="114">
        <f t="shared" si="53"/>
        <v>0</v>
      </c>
      <c r="O184" s="115">
        <f t="shared" si="53"/>
        <v>0</v>
      </c>
    </row>
    <row r="185" spans="1:16">
      <c r="B185" s="15" t="s">
        <v>22</v>
      </c>
      <c r="C185" s="120">
        <v>0</v>
      </c>
      <c r="D185" s="120">
        <v>0</v>
      </c>
      <c r="E185" s="120">
        <v>0</v>
      </c>
      <c r="F185" s="120">
        <v>0</v>
      </c>
      <c r="G185" s="120">
        <v>0</v>
      </c>
      <c r="H185" s="120">
        <v>0</v>
      </c>
      <c r="I185" s="120">
        <v>0</v>
      </c>
      <c r="J185" s="120">
        <v>0</v>
      </c>
      <c r="K185" s="120">
        <v>0</v>
      </c>
      <c r="L185" s="120">
        <v>0</v>
      </c>
      <c r="M185" s="120">
        <v>0</v>
      </c>
      <c r="N185" s="120">
        <v>0</v>
      </c>
      <c r="O185" s="98">
        <f>SUM(C185:N185)</f>
        <v>0</v>
      </c>
    </row>
    <row r="186" spans="1:16">
      <c r="B186" s="15" t="s">
        <v>23</v>
      </c>
      <c r="C186" s="120">
        <v>0</v>
      </c>
      <c r="D186" s="120">
        <v>0</v>
      </c>
      <c r="E186" s="120">
        <v>0</v>
      </c>
      <c r="F186" s="120">
        <v>0</v>
      </c>
      <c r="G186" s="120">
        <v>0</v>
      </c>
      <c r="H186" s="120">
        <v>0</v>
      </c>
      <c r="I186" s="120">
        <v>0</v>
      </c>
      <c r="J186" s="120">
        <v>0</v>
      </c>
      <c r="K186" s="120">
        <v>0</v>
      </c>
      <c r="L186" s="120">
        <v>0</v>
      </c>
      <c r="M186" s="120">
        <v>0</v>
      </c>
      <c r="N186" s="120">
        <v>0</v>
      </c>
      <c r="O186" s="98">
        <f t="shared" ref="O186:O187" si="54">SUM(C186:N186)</f>
        <v>0</v>
      </c>
    </row>
    <row r="187" spans="1:16">
      <c r="B187" s="15" t="s">
        <v>24</v>
      </c>
      <c r="C187" s="120">
        <v>0</v>
      </c>
      <c r="D187" s="120">
        <v>0</v>
      </c>
      <c r="E187" s="120">
        <v>0</v>
      </c>
      <c r="F187" s="120">
        <v>0</v>
      </c>
      <c r="G187" s="120">
        <v>0</v>
      </c>
      <c r="H187" s="120">
        <v>0</v>
      </c>
      <c r="I187" s="120">
        <v>0</v>
      </c>
      <c r="J187" s="120">
        <v>0</v>
      </c>
      <c r="K187" s="120">
        <v>0</v>
      </c>
      <c r="L187" s="120">
        <v>0</v>
      </c>
      <c r="M187" s="120">
        <v>0</v>
      </c>
      <c r="N187" s="120">
        <v>0</v>
      </c>
      <c r="O187" s="98">
        <f t="shared" si="54"/>
        <v>0</v>
      </c>
    </row>
    <row r="188" spans="1:16">
      <c r="B188" s="15"/>
      <c r="C188" s="141"/>
      <c r="D188" s="141"/>
      <c r="E188" s="141"/>
      <c r="F188" s="141"/>
      <c r="G188" s="141"/>
      <c r="H188" s="141"/>
      <c r="I188" s="141"/>
      <c r="J188" s="141"/>
      <c r="K188" s="141"/>
      <c r="L188" s="141"/>
      <c r="M188" s="141"/>
      <c r="N188" s="141"/>
      <c r="O188" s="142"/>
    </row>
    <row r="189" spans="1:16" s="59" customFormat="1" ht="15.75" thickBot="1">
      <c r="A189" s="58"/>
      <c r="B189" s="85" t="s">
        <v>65</v>
      </c>
      <c r="C189" s="134">
        <f>+C190+C194+C198</f>
        <v>13.07534249928611</v>
      </c>
      <c r="D189" s="134">
        <f t="shared" ref="D189:N189" si="55">+D190+D194</f>
        <v>13.17856304928611</v>
      </c>
      <c r="E189" s="135">
        <f t="shared" si="55"/>
        <v>13.30460977928611</v>
      </c>
      <c r="F189" s="135">
        <f t="shared" si="55"/>
        <v>13.38310435928611</v>
      </c>
      <c r="G189" s="135">
        <f t="shared" si="55"/>
        <v>0</v>
      </c>
      <c r="H189" s="135">
        <f t="shared" si="55"/>
        <v>0</v>
      </c>
      <c r="I189" s="135">
        <f t="shared" si="55"/>
        <v>0</v>
      </c>
      <c r="J189" s="135">
        <f t="shared" si="55"/>
        <v>0</v>
      </c>
      <c r="K189" s="135">
        <f t="shared" si="55"/>
        <v>0</v>
      </c>
      <c r="L189" s="135">
        <f t="shared" si="55"/>
        <v>0</v>
      </c>
      <c r="M189" s="135">
        <f t="shared" si="55"/>
        <v>0</v>
      </c>
      <c r="N189" s="135">
        <f t="shared" si="55"/>
        <v>0</v>
      </c>
      <c r="O189" s="135"/>
      <c r="P189" s="58"/>
    </row>
    <row r="190" spans="1:16" s="59" customFormat="1" ht="15.75" thickTop="1">
      <c r="A190" s="58"/>
      <c r="B190" s="83" t="s">
        <v>21</v>
      </c>
      <c r="C190" s="136">
        <f t="shared" ref="C190:N190" si="56">SUM(C191:C193)</f>
        <v>5.7625350200000005</v>
      </c>
      <c r="D190" s="136">
        <f t="shared" si="56"/>
        <v>5.8657555700000001</v>
      </c>
      <c r="E190" s="128">
        <f t="shared" si="56"/>
        <v>5.9918022999999998</v>
      </c>
      <c r="F190" s="128">
        <f t="shared" si="56"/>
        <v>6.0702968799999999</v>
      </c>
      <c r="G190" s="128">
        <f t="shared" si="56"/>
        <v>0</v>
      </c>
      <c r="H190" s="128">
        <f t="shared" si="56"/>
        <v>0</v>
      </c>
      <c r="I190" s="128">
        <f t="shared" si="56"/>
        <v>0</v>
      </c>
      <c r="J190" s="128">
        <f t="shared" si="56"/>
        <v>0</v>
      </c>
      <c r="K190" s="128">
        <f t="shared" si="56"/>
        <v>0</v>
      </c>
      <c r="L190" s="128">
        <f t="shared" si="56"/>
        <v>0</v>
      </c>
      <c r="M190" s="128">
        <f t="shared" si="56"/>
        <v>0</v>
      </c>
      <c r="N190" s="128">
        <f t="shared" si="56"/>
        <v>0</v>
      </c>
      <c r="O190" s="128"/>
      <c r="P190" s="58"/>
    </row>
    <row r="191" spans="1:16" s="59" customFormat="1">
      <c r="A191" s="58"/>
      <c r="B191" s="15" t="s">
        <v>22</v>
      </c>
      <c r="C191" s="131">
        <v>5.7625350200000005</v>
      </c>
      <c r="D191" s="131">
        <v>5.8657555700000001</v>
      </c>
      <c r="E191" s="131">
        <v>5.9918022999999998</v>
      </c>
      <c r="F191" s="131">
        <v>6.0702968799999999</v>
      </c>
      <c r="G191" s="131"/>
      <c r="H191" s="131"/>
      <c r="I191" s="131"/>
      <c r="J191" s="131"/>
      <c r="K191" s="131"/>
      <c r="L191" s="120"/>
      <c r="M191" s="120"/>
      <c r="N191" s="120"/>
      <c r="O191" s="98"/>
      <c r="P191" s="58"/>
    </row>
    <row r="192" spans="1:16" s="59" customFormat="1">
      <c r="A192" s="58"/>
      <c r="B192" s="15" t="s">
        <v>23</v>
      </c>
      <c r="C192" s="131">
        <v>0</v>
      </c>
      <c r="D192" s="131">
        <v>0</v>
      </c>
      <c r="E192" s="131">
        <v>0</v>
      </c>
      <c r="F192" s="131">
        <v>0</v>
      </c>
      <c r="G192" s="131">
        <v>0</v>
      </c>
      <c r="H192" s="131">
        <v>0</v>
      </c>
      <c r="I192" s="131">
        <v>0</v>
      </c>
      <c r="J192" s="131">
        <v>0</v>
      </c>
      <c r="K192" s="131">
        <v>0</v>
      </c>
      <c r="L192" s="131">
        <v>0</v>
      </c>
      <c r="M192" s="131">
        <v>0</v>
      </c>
      <c r="N192" s="131">
        <v>0</v>
      </c>
      <c r="O192" s="98"/>
      <c r="P192" s="58"/>
    </row>
    <row r="193" spans="1:16" s="59" customFormat="1">
      <c r="A193" s="58"/>
      <c r="B193" s="15" t="s">
        <v>24</v>
      </c>
      <c r="C193" s="120">
        <v>0</v>
      </c>
      <c r="D193" s="120">
        <v>0</v>
      </c>
      <c r="E193" s="120">
        <v>0</v>
      </c>
      <c r="F193" s="120">
        <v>0</v>
      </c>
      <c r="G193" s="120">
        <v>0</v>
      </c>
      <c r="H193" s="120">
        <v>0</v>
      </c>
      <c r="I193" s="120">
        <v>0</v>
      </c>
      <c r="J193" s="120">
        <v>0</v>
      </c>
      <c r="K193" s="120">
        <v>0</v>
      </c>
      <c r="L193" s="120">
        <v>0</v>
      </c>
      <c r="M193" s="120">
        <v>0</v>
      </c>
      <c r="N193" s="120">
        <v>0</v>
      </c>
      <c r="O193" s="98"/>
      <c r="P193" s="58"/>
    </row>
    <row r="194" spans="1:16" s="59" customFormat="1">
      <c r="A194" s="58"/>
      <c r="B194" s="83" t="s">
        <v>25</v>
      </c>
      <c r="C194" s="114">
        <f t="shared" ref="C194:N194" si="57">SUM(C195:C197)</f>
        <v>7.3128074792861097</v>
      </c>
      <c r="D194" s="114">
        <f t="shared" si="57"/>
        <v>7.3128074792861097</v>
      </c>
      <c r="E194" s="115">
        <f t="shared" si="57"/>
        <v>7.3128074792861097</v>
      </c>
      <c r="F194" s="115">
        <f t="shared" si="57"/>
        <v>7.3128074792861097</v>
      </c>
      <c r="G194" s="115">
        <f t="shared" si="57"/>
        <v>0</v>
      </c>
      <c r="H194" s="115">
        <f t="shared" si="57"/>
        <v>0</v>
      </c>
      <c r="I194" s="115">
        <f t="shared" si="57"/>
        <v>0</v>
      </c>
      <c r="J194" s="115">
        <f t="shared" si="57"/>
        <v>0</v>
      </c>
      <c r="K194" s="115">
        <f t="shared" si="57"/>
        <v>0</v>
      </c>
      <c r="L194" s="115">
        <f t="shared" si="57"/>
        <v>0</v>
      </c>
      <c r="M194" s="115">
        <f t="shared" si="57"/>
        <v>0</v>
      </c>
      <c r="N194" s="115">
        <f t="shared" si="57"/>
        <v>0</v>
      </c>
      <c r="O194" s="115"/>
      <c r="P194" s="58"/>
    </row>
    <row r="195" spans="1:16" s="59" customFormat="1">
      <c r="A195" s="58"/>
      <c r="B195" s="15" t="s">
        <v>22</v>
      </c>
      <c r="C195" s="120">
        <v>0.56077233000000004</v>
      </c>
      <c r="D195" s="120">
        <v>0.56077233000000004</v>
      </c>
      <c r="E195" s="120">
        <v>0.56077233000000004</v>
      </c>
      <c r="F195" s="120">
        <v>0.56077233000000004</v>
      </c>
      <c r="G195" s="120"/>
      <c r="H195" s="120"/>
      <c r="I195" s="120"/>
      <c r="J195" s="120"/>
      <c r="K195" s="120"/>
      <c r="L195" s="120"/>
      <c r="M195" s="120"/>
      <c r="N195" s="120"/>
      <c r="O195" s="98"/>
      <c r="P195" s="58"/>
    </row>
    <row r="196" spans="1:16" s="59" customFormat="1">
      <c r="A196" s="58"/>
      <c r="B196" s="15" t="s">
        <v>23</v>
      </c>
      <c r="C196" s="120">
        <v>6.7520351492861099</v>
      </c>
      <c r="D196" s="120">
        <v>6.7520351492861099</v>
      </c>
      <c r="E196" s="120">
        <v>6.7520351492861099</v>
      </c>
      <c r="F196" s="120">
        <v>6.7520351492861099</v>
      </c>
      <c r="G196" s="120"/>
      <c r="H196" s="120"/>
      <c r="I196" s="120"/>
      <c r="J196" s="120"/>
      <c r="K196" s="120"/>
      <c r="L196" s="120"/>
      <c r="M196" s="120"/>
      <c r="N196" s="120"/>
      <c r="O196" s="98"/>
      <c r="P196" s="58"/>
    </row>
    <row r="197" spans="1:16" s="59" customFormat="1">
      <c r="A197" s="58"/>
      <c r="B197" s="15" t="s">
        <v>24</v>
      </c>
      <c r="C197" s="120">
        <v>0</v>
      </c>
      <c r="D197" s="120">
        <v>0</v>
      </c>
      <c r="E197" s="120">
        <v>0</v>
      </c>
      <c r="F197" s="120">
        <v>0</v>
      </c>
      <c r="G197" s="120">
        <v>0</v>
      </c>
      <c r="H197" s="120">
        <v>0</v>
      </c>
      <c r="I197" s="120">
        <v>0</v>
      </c>
      <c r="J197" s="120">
        <v>0</v>
      </c>
      <c r="K197" s="120">
        <v>0</v>
      </c>
      <c r="L197" s="120">
        <v>0</v>
      </c>
      <c r="M197" s="120">
        <v>0</v>
      </c>
      <c r="N197" s="120">
        <v>0</v>
      </c>
      <c r="O197" s="98"/>
      <c r="P197" s="58"/>
    </row>
    <row r="198" spans="1:16" s="59" customFormat="1">
      <c r="A198" s="58"/>
      <c r="B198" s="83" t="s">
        <v>26</v>
      </c>
      <c r="C198" s="114">
        <f t="shared" ref="C198:N198" si="58">SUM(C199:C201)</f>
        <v>0</v>
      </c>
      <c r="D198" s="114">
        <f t="shared" si="58"/>
        <v>0</v>
      </c>
      <c r="E198" s="115">
        <f t="shared" si="58"/>
        <v>0</v>
      </c>
      <c r="F198" s="115">
        <f t="shared" si="58"/>
        <v>0</v>
      </c>
      <c r="G198" s="115">
        <f t="shared" si="58"/>
        <v>0</v>
      </c>
      <c r="H198" s="115">
        <f t="shared" si="58"/>
        <v>0</v>
      </c>
      <c r="I198" s="115">
        <f t="shared" si="58"/>
        <v>0</v>
      </c>
      <c r="J198" s="115">
        <f t="shared" si="58"/>
        <v>0</v>
      </c>
      <c r="K198" s="115">
        <f t="shared" si="58"/>
        <v>0</v>
      </c>
      <c r="L198" s="115">
        <f t="shared" si="58"/>
        <v>0</v>
      </c>
      <c r="M198" s="115">
        <f t="shared" si="58"/>
        <v>0</v>
      </c>
      <c r="N198" s="115">
        <f t="shared" si="58"/>
        <v>0</v>
      </c>
      <c r="O198" s="115"/>
      <c r="P198" s="58"/>
    </row>
    <row r="199" spans="1:16" s="59" customFormat="1">
      <c r="A199" s="58"/>
      <c r="B199" s="15" t="s">
        <v>22</v>
      </c>
      <c r="C199" s="131">
        <v>0</v>
      </c>
      <c r="D199" s="131">
        <v>0</v>
      </c>
      <c r="E199" s="131">
        <v>0</v>
      </c>
      <c r="F199" s="131">
        <v>0</v>
      </c>
      <c r="G199" s="131">
        <v>0</v>
      </c>
      <c r="H199" s="131">
        <v>0</v>
      </c>
      <c r="I199" s="131">
        <v>0</v>
      </c>
      <c r="J199" s="131">
        <v>0</v>
      </c>
      <c r="K199" s="131">
        <v>0</v>
      </c>
      <c r="L199" s="131">
        <v>0</v>
      </c>
      <c r="M199" s="131">
        <v>0</v>
      </c>
      <c r="N199" s="131">
        <v>0</v>
      </c>
      <c r="O199" s="98"/>
      <c r="P199" s="58"/>
    </row>
    <row r="200" spans="1:16" s="59" customFormat="1">
      <c r="A200" s="58"/>
      <c r="B200" s="15" t="s">
        <v>23</v>
      </c>
      <c r="C200" s="131">
        <v>0</v>
      </c>
      <c r="D200" s="131">
        <v>0</v>
      </c>
      <c r="E200" s="131">
        <v>0</v>
      </c>
      <c r="F200" s="131">
        <v>0</v>
      </c>
      <c r="G200" s="131">
        <v>0</v>
      </c>
      <c r="H200" s="131">
        <v>0</v>
      </c>
      <c r="I200" s="131">
        <v>0</v>
      </c>
      <c r="J200" s="131">
        <v>0</v>
      </c>
      <c r="K200" s="131">
        <v>0</v>
      </c>
      <c r="L200" s="131">
        <v>0</v>
      </c>
      <c r="M200" s="131">
        <v>0</v>
      </c>
      <c r="N200" s="131">
        <v>0</v>
      </c>
      <c r="O200" s="98"/>
      <c r="P200" s="58"/>
    </row>
    <row r="201" spans="1:16" s="59" customFormat="1">
      <c r="A201" s="58"/>
      <c r="B201" s="15" t="s">
        <v>24</v>
      </c>
      <c r="C201" s="131">
        <v>0</v>
      </c>
      <c r="D201" s="131">
        <v>0</v>
      </c>
      <c r="E201" s="131">
        <v>0</v>
      </c>
      <c r="F201" s="131">
        <v>0</v>
      </c>
      <c r="G201" s="131">
        <v>0</v>
      </c>
      <c r="H201" s="131">
        <v>0</v>
      </c>
      <c r="I201" s="131">
        <v>0</v>
      </c>
      <c r="J201" s="131">
        <v>0</v>
      </c>
      <c r="K201" s="131">
        <v>0</v>
      </c>
      <c r="L201" s="131">
        <v>0</v>
      </c>
      <c r="M201" s="131">
        <v>0</v>
      </c>
      <c r="N201" s="131">
        <v>0</v>
      </c>
      <c r="O201" s="98"/>
      <c r="P201" s="58"/>
    </row>
    <row r="202" spans="1:16">
      <c r="B202" s="29"/>
      <c r="C202" s="120"/>
      <c r="D202" s="120"/>
      <c r="E202" s="120"/>
      <c r="F202" s="120"/>
      <c r="G202" s="120"/>
      <c r="H202" s="120"/>
      <c r="I202" s="120"/>
      <c r="J202" s="120"/>
      <c r="K202" s="120"/>
      <c r="L202" s="120"/>
      <c r="M202" s="120"/>
      <c r="N202" s="120"/>
      <c r="O202" s="121"/>
    </row>
    <row r="203" spans="1:16" ht="15.75" thickBot="1">
      <c r="B203" s="85" t="s">
        <v>66</v>
      </c>
      <c r="C203" s="134">
        <f>+C204+C208+C212</f>
        <v>0</v>
      </c>
      <c r="D203" s="134">
        <f t="shared" ref="D203:O203" si="59">+D204+D208+D212</f>
        <v>0</v>
      </c>
      <c r="E203" s="134">
        <f t="shared" si="59"/>
        <v>0</v>
      </c>
      <c r="F203" s="134">
        <f t="shared" si="59"/>
        <v>0</v>
      </c>
      <c r="G203" s="134">
        <f t="shared" si="59"/>
        <v>0</v>
      </c>
      <c r="H203" s="134">
        <f t="shared" si="59"/>
        <v>0</v>
      </c>
      <c r="I203" s="134">
        <f t="shared" si="59"/>
        <v>0</v>
      </c>
      <c r="J203" s="134">
        <f t="shared" si="59"/>
        <v>0</v>
      </c>
      <c r="K203" s="134">
        <f t="shared" si="59"/>
        <v>0</v>
      </c>
      <c r="L203" s="134">
        <f t="shared" si="59"/>
        <v>0</v>
      </c>
      <c r="M203" s="134">
        <f t="shared" si="59"/>
        <v>0</v>
      </c>
      <c r="N203" s="134">
        <f t="shared" si="59"/>
        <v>0</v>
      </c>
      <c r="O203" s="134">
        <f t="shared" si="59"/>
        <v>0</v>
      </c>
    </row>
    <row r="204" spans="1:16" ht="15.75" thickTop="1">
      <c r="B204" s="83" t="s">
        <v>21</v>
      </c>
      <c r="C204" s="136">
        <f t="shared" ref="C204:O204" si="60">SUM(C205:C207)</f>
        <v>0</v>
      </c>
      <c r="D204" s="136">
        <f t="shared" si="60"/>
        <v>0</v>
      </c>
      <c r="E204" s="136">
        <f t="shared" si="60"/>
        <v>0</v>
      </c>
      <c r="F204" s="136">
        <f t="shared" si="60"/>
        <v>0</v>
      </c>
      <c r="G204" s="136">
        <f t="shared" si="60"/>
        <v>0</v>
      </c>
      <c r="H204" s="136">
        <f t="shared" si="60"/>
        <v>0</v>
      </c>
      <c r="I204" s="136">
        <f t="shared" si="60"/>
        <v>0</v>
      </c>
      <c r="J204" s="136">
        <f t="shared" si="60"/>
        <v>0</v>
      </c>
      <c r="K204" s="136">
        <f t="shared" si="60"/>
        <v>0</v>
      </c>
      <c r="L204" s="136">
        <f t="shared" si="60"/>
        <v>0</v>
      </c>
      <c r="M204" s="136">
        <f t="shared" si="60"/>
        <v>0</v>
      </c>
      <c r="N204" s="136">
        <f t="shared" si="60"/>
        <v>0</v>
      </c>
      <c r="O204" s="136">
        <f t="shared" si="60"/>
        <v>0</v>
      </c>
    </row>
    <row r="205" spans="1:16">
      <c r="B205" s="15" t="s">
        <v>22</v>
      </c>
      <c r="C205" s="131">
        <v>0</v>
      </c>
      <c r="D205" s="120">
        <v>0</v>
      </c>
      <c r="E205" s="120">
        <v>0</v>
      </c>
      <c r="F205" s="120">
        <v>0</v>
      </c>
      <c r="G205" s="120">
        <v>0</v>
      </c>
      <c r="H205" s="120">
        <v>0</v>
      </c>
      <c r="I205" s="120">
        <v>0</v>
      </c>
      <c r="J205" s="120">
        <v>0</v>
      </c>
      <c r="K205" s="120">
        <v>0</v>
      </c>
      <c r="L205" s="120">
        <v>0</v>
      </c>
      <c r="M205" s="120">
        <v>0</v>
      </c>
      <c r="N205" s="120">
        <v>0</v>
      </c>
      <c r="O205" s="98">
        <f>SUM(C205:N205)</f>
        <v>0</v>
      </c>
      <c r="P205" s="56"/>
    </row>
    <row r="206" spans="1:16">
      <c r="B206" s="15" t="s">
        <v>23</v>
      </c>
      <c r="C206" s="120">
        <v>0</v>
      </c>
      <c r="D206" s="120">
        <v>0</v>
      </c>
      <c r="E206" s="120">
        <v>0</v>
      </c>
      <c r="F206" s="120">
        <v>0</v>
      </c>
      <c r="G206" s="120">
        <v>0</v>
      </c>
      <c r="H206" s="120">
        <v>0</v>
      </c>
      <c r="I206" s="120">
        <v>0</v>
      </c>
      <c r="J206" s="120">
        <v>0</v>
      </c>
      <c r="K206" s="120">
        <v>0</v>
      </c>
      <c r="L206" s="120">
        <v>0</v>
      </c>
      <c r="M206" s="120">
        <v>0</v>
      </c>
      <c r="N206" s="120">
        <v>0</v>
      </c>
      <c r="O206" s="98">
        <f>SUM(C206:N206)</f>
        <v>0</v>
      </c>
    </row>
    <row r="207" spans="1:16">
      <c r="B207" s="15" t="s">
        <v>24</v>
      </c>
      <c r="C207" s="120">
        <v>0</v>
      </c>
      <c r="D207" s="120">
        <v>0</v>
      </c>
      <c r="E207" s="120">
        <v>0</v>
      </c>
      <c r="F207" s="120">
        <v>0</v>
      </c>
      <c r="G207" s="120">
        <v>0</v>
      </c>
      <c r="H207" s="120">
        <v>0</v>
      </c>
      <c r="I207" s="120">
        <v>0</v>
      </c>
      <c r="J207" s="120">
        <v>0</v>
      </c>
      <c r="K207" s="120">
        <v>0</v>
      </c>
      <c r="L207" s="120">
        <v>0</v>
      </c>
      <c r="M207" s="120">
        <v>0</v>
      </c>
      <c r="N207" s="120">
        <v>0</v>
      </c>
      <c r="O207" s="98">
        <f>SUM(C207:N207)</f>
        <v>0</v>
      </c>
    </row>
    <row r="208" spans="1:16">
      <c r="B208" s="83" t="s">
        <v>25</v>
      </c>
      <c r="C208" s="114">
        <f>SUM(C209:C211)</f>
        <v>0</v>
      </c>
      <c r="D208" s="114">
        <f t="shared" ref="D208:O208" si="61">SUM(D209:D211)</f>
        <v>0</v>
      </c>
      <c r="E208" s="115">
        <f t="shared" si="61"/>
        <v>0</v>
      </c>
      <c r="F208" s="115">
        <f t="shared" si="61"/>
        <v>0</v>
      </c>
      <c r="G208" s="115">
        <f t="shared" si="61"/>
        <v>0</v>
      </c>
      <c r="H208" s="115">
        <f t="shared" si="61"/>
        <v>0</v>
      </c>
      <c r="I208" s="115">
        <f t="shared" si="61"/>
        <v>0</v>
      </c>
      <c r="J208" s="115">
        <f t="shared" si="61"/>
        <v>0</v>
      </c>
      <c r="K208" s="115">
        <f t="shared" si="61"/>
        <v>0</v>
      </c>
      <c r="L208" s="115">
        <f t="shared" si="61"/>
        <v>0</v>
      </c>
      <c r="M208" s="115">
        <f t="shared" si="61"/>
        <v>0</v>
      </c>
      <c r="N208" s="115">
        <f t="shared" si="61"/>
        <v>0</v>
      </c>
      <c r="O208" s="115">
        <f t="shared" si="61"/>
        <v>0</v>
      </c>
    </row>
    <row r="209" spans="2:15">
      <c r="B209" s="15" t="s">
        <v>22</v>
      </c>
      <c r="C209" s="120">
        <v>0</v>
      </c>
      <c r="D209" s="120">
        <v>0</v>
      </c>
      <c r="E209" s="120">
        <v>0</v>
      </c>
      <c r="F209" s="120">
        <v>0</v>
      </c>
      <c r="G209" s="120">
        <v>0</v>
      </c>
      <c r="H209" s="120">
        <v>0</v>
      </c>
      <c r="I209" s="120">
        <v>0</v>
      </c>
      <c r="J209" s="120">
        <v>0</v>
      </c>
      <c r="K209" s="120">
        <v>0</v>
      </c>
      <c r="L209" s="120">
        <v>0</v>
      </c>
      <c r="M209" s="120">
        <v>0</v>
      </c>
      <c r="N209" s="120">
        <v>0</v>
      </c>
      <c r="O209" s="98">
        <f>SUM(C209:N209)</f>
        <v>0</v>
      </c>
    </row>
    <row r="210" spans="2:15">
      <c r="B210" s="15" t="s">
        <v>23</v>
      </c>
      <c r="C210" s="120">
        <v>0</v>
      </c>
      <c r="D210" s="120">
        <v>0</v>
      </c>
      <c r="E210" s="120">
        <v>0</v>
      </c>
      <c r="F210" s="120">
        <v>0</v>
      </c>
      <c r="G210" s="120">
        <v>0</v>
      </c>
      <c r="H210" s="120">
        <v>0</v>
      </c>
      <c r="I210" s="120">
        <v>0</v>
      </c>
      <c r="J210" s="120">
        <v>0</v>
      </c>
      <c r="K210" s="120">
        <v>0</v>
      </c>
      <c r="L210" s="120">
        <v>0</v>
      </c>
      <c r="M210" s="120">
        <v>0</v>
      </c>
      <c r="N210" s="120">
        <v>0</v>
      </c>
      <c r="O210" s="98">
        <f>SUM(C210:N210)</f>
        <v>0</v>
      </c>
    </row>
    <row r="211" spans="2:15">
      <c r="B211" s="15" t="s">
        <v>24</v>
      </c>
      <c r="C211" s="120">
        <v>0</v>
      </c>
      <c r="D211" s="120">
        <v>0</v>
      </c>
      <c r="E211" s="120">
        <v>0</v>
      </c>
      <c r="F211" s="120">
        <v>0</v>
      </c>
      <c r="G211" s="120">
        <v>0</v>
      </c>
      <c r="H211" s="120">
        <v>0</v>
      </c>
      <c r="I211" s="120">
        <v>0</v>
      </c>
      <c r="J211" s="120">
        <v>0</v>
      </c>
      <c r="K211" s="120">
        <v>0</v>
      </c>
      <c r="L211" s="120">
        <v>0</v>
      </c>
      <c r="M211" s="120">
        <v>0</v>
      </c>
      <c r="N211" s="120">
        <v>0</v>
      </c>
      <c r="O211" s="98">
        <f>SUM(C211:N211)</f>
        <v>0</v>
      </c>
    </row>
    <row r="212" spans="2:15">
      <c r="B212" s="83" t="s">
        <v>26</v>
      </c>
      <c r="C212" s="114">
        <v>0</v>
      </c>
      <c r="D212" s="114">
        <v>0</v>
      </c>
      <c r="E212" s="115">
        <v>0</v>
      </c>
      <c r="F212" s="115">
        <v>0</v>
      </c>
      <c r="G212" s="115">
        <v>0</v>
      </c>
      <c r="H212" s="115">
        <v>0</v>
      </c>
      <c r="I212" s="115">
        <v>0</v>
      </c>
      <c r="J212" s="115">
        <v>0</v>
      </c>
      <c r="K212" s="115">
        <v>0</v>
      </c>
      <c r="L212" s="115">
        <v>0</v>
      </c>
      <c r="M212" s="115">
        <v>0</v>
      </c>
      <c r="N212" s="115">
        <v>0</v>
      </c>
      <c r="O212" s="115">
        <f t="shared" ref="O212" si="62">SUM(O213:O215)</f>
        <v>0</v>
      </c>
    </row>
    <row r="213" spans="2:15">
      <c r="B213" s="15" t="s">
        <v>22</v>
      </c>
      <c r="C213" s="120">
        <v>0</v>
      </c>
      <c r="D213" s="120">
        <v>0</v>
      </c>
      <c r="E213" s="120">
        <v>0</v>
      </c>
      <c r="F213" s="120">
        <v>0</v>
      </c>
      <c r="G213" s="120">
        <v>0</v>
      </c>
      <c r="H213" s="120">
        <v>0</v>
      </c>
      <c r="I213" s="120">
        <v>0</v>
      </c>
      <c r="J213" s="120">
        <v>0</v>
      </c>
      <c r="K213" s="120">
        <v>0</v>
      </c>
      <c r="L213" s="120">
        <v>0</v>
      </c>
      <c r="M213" s="120">
        <v>0</v>
      </c>
      <c r="N213" s="120">
        <v>0</v>
      </c>
      <c r="O213" s="98">
        <f>SUM(C213:N213)</f>
        <v>0</v>
      </c>
    </row>
    <row r="214" spans="2:15">
      <c r="B214" s="15" t="s">
        <v>23</v>
      </c>
      <c r="C214" s="120">
        <v>0</v>
      </c>
      <c r="D214" s="120">
        <v>0</v>
      </c>
      <c r="E214" s="120">
        <v>0</v>
      </c>
      <c r="F214" s="120">
        <v>0</v>
      </c>
      <c r="G214" s="120">
        <v>0</v>
      </c>
      <c r="H214" s="120">
        <v>0</v>
      </c>
      <c r="I214" s="120">
        <v>0</v>
      </c>
      <c r="J214" s="120">
        <v>0</v>
      </c>
      <c r="K214" s="120">
        <v>0</v>
      </c>
      <c r="L214" s="120">
        <v>0</v>
      </c>
      <c r="M214" s="120">
        <v>0</v>
      </c>
      <c r="N214" s="120">
        <v>0</v>
      </c>
      <c r="O214" s="98">
        <f>SUM(C214:N214)</f>
        <v>0</v>
      </c>
    </row>
    <row r="215" spans="2:15">
      <c r="B215" s="15" t="s">
        <v>24</v>
      </c>
      <c r="C215" s="120">
        <v>0</v>
      </c>
      <c r="D215" s="120">
        <v>0</v>
      </c>
      <c r="E215" s="120">
        <v>0</v>
      </c>
      <c r="F215" s="120">
        <v>0</v>
      </c>
      <c r="G215" s="120">
        <v>0</v>
      </c>
      <c r="H215" s="120">
        <v>0</v>
      </c>
      <c r="I215" s="120">
        <v>0</v>
      </c>
      <c r="J215" s="120">
        <v>0</v>
      </c>
      <c r="K215" s="120">
        <v>0</v>
      </c>
      <c r="L215" s="120">
        <v>0</v>
      </c>
      <c r="M215" s="120">
        <v>0</v>
      </c>
      <c r="N215" s="120">
        <v>0</v>
      </c>
      <c r="O215" s="98">
        <f>SUM(C215:N215)</f>
        <v>0</v>
      </c>
    </row>
    <row r="216" spans="2:15">
      <c r="B216" s="31"/>
      <c r="C216" s="131"/>
      <c r="D216" s="131"/>
      <c r="E216" s="131"/>
      <c r="F216" s="131"/>
      <c r="G216" s="131"/>
      <c r="H216" s="131"/>
      <c r="I216" s="131"/>
      <c r="J216" s="131"/>
      <c r="K216" s="131"/>
      <c r="L216" s="131"/>
      <c r="M216" s="131"/>
      <c r="N216" s="131"/>
      <c r="O216" s="121"/>
    </row>
    <row r="217" spans="2:15" ht="15.75" thickBot="1">
      <c r="B217" s="85" t="s">
        <v>67</v>
      </c>
      <c r="C217" s="134">
        <f>+C218+C222+C226</f>
        <v>0</v>
      </c>
      <c r="D217" s="134">
        <f t="shared" ref="D217:O217" si="63">+D218+D222+D226</f>
        <v>0</v>
      </c>
      <c r="E217" s="134">
        <f t="shared" si="63"/>
        <v>0</v>
      </c>
      <c r="F217" s="134">
        <f t="shared" si="63"/>
        <v>0</v>
      </c>
      <c r="G217" s="134">
        <f t="shared" si="63"/>
        <v>0</v>
      </c>
      <c r="H217" s="134">
        <f t="shared" si="63"/>
        <v>0</v>
      </c>
      <c r="I217" s="134">
        <f t="shared" si="63"/>
        <v>0</v>
      </c>
      <c r="J217" s="134">
        <f t="shared" si="63"/>
        <v>0</v>
      </c>
      <c r="K217" s="134">
        <f t="shared" si="63"/>
        <v>0</v>
      </c>
      <c r="L217" s="134">
        <f t="shared" si="63"/>
        <v>0</v>
      </c>
      <c r="M217" s="134">
        <f t="shared" si="63"/>
        <v>0</v>
      </c>
      <c r="N217" s="134">
        <f t="shared" si="63"/>
        <v>0</v>
      </c>
      <c r="O217" s="134">
        <f t="shared" si="63"/>
        <v>0</v>
      </c>
    </row>
    <row r="218" spans="2:15" ht="15.75" thickTop="1">
      <c r="B218" s="83" t="s">
        <v>21</v>
      </c>
      <c r="C218" s="136">
        <f t="shared" ref="C218:O218" si="64">SUM(C219:C221)</f>
        <v>0</v>
      </c>
      <c r="D218" s="136">
        <f t="shared" si="64"/>
        <v>0</v>
      </c>
      <c r="E218" s="136">
        <f t="shared" si="64"/>
        <v>0</v>
      </c>
      <c r="F218" s="136">
        <f t="shared" si="64"/>
        <v>0</v>
      </c>
      <c r="G218" s="136">
        <f t="shared" si="64"/>
        <v>0</v>
      </c>
      <c r="H218" s="136">
        <f t="shared" si="64"/>
        <v>0</v>
      </c>
      <c r="I218" s="136">
        <f t="shared" si="64"/>
        <v>0</v>
      </c>
      <c r="J218" s="136">
        <f t="shared" si="64"/>
        <v>0</v>
      </c>
      <c r="K218" s="136">
        <f t="shared" si="64"/>
        <v>0</v>
      </c>
      <c r="L218" s="136">
        <f t="shared" si="64"/>
        <v>0</v>
      </c>
      <c r="M218" s="136">
        <f t="shared" si="64"/>
        <v>0</v>
      </c>
      <c r="N218" s="136">
        <f t="shared" si="64"/>
        <v>0</v>
      </c>
      <c r="O218" s="136">
        <f t="shared" si="64"/>
        <v>0</v>
      </c>
    </row>
    <row r="219" spans="2:15">
      <c r="B219" s="15" t="s">
        <v>22</v>
      </c>
      <c r="C219" s="120">
        <v>0</v>
      </c>
      <c r="D219" s="120">
        <v>0</v>
      </c>
      <c r="E219" s="120">
        <v>0</v>
      </c>
      <c r="F219" s="120">
        <v>0</v>
      </c>
      <c r="G219" s="120">
        <v>0</v>
      </c>
      <c r="H219" s="120">
        <v>0</v>
      </c>
      <c r="I219" s="120">
        <v>0</v>
      </c>
      <c r="J219" s="120">
        <v>0</v>
      </c>
      <c r="K219" s="120">
        <v>0</v>
      </c>
      <c r="L219" s="120">
        <v>0</v>
      </c>
      <c r="M219" s="120">
        <v>0</v>
      </c>
      <c r="N219" s="120">
        <v>0</v>
      </c>
      <c r="O219" s="176">
        <f>SUM(C219:N219)</f>
        <v>0</v>
      </c>
    </row>
    <row r="220" spans="2:15">
      <c r="B220" s="15" t="s">
        <v>23</v>
      </c>
      <c r="C220" s="120">
        <v>0</v>
      </c>
      <c r="D220" s="120">
        <v>0</v>
      </c>
      <c r="E220" s="120">
        <v>0</v>
      </c>
      <c r="F220" s="120">
        <v>0</v>
      </c>
      <c r="G220" s="120">
        <v>0</v>
      </c>
      <c r="H220" s="120">
        <v>0</v>
      </c>
      <c r="I220" s="120">
        <v>0</v>
      </c>
      <c r="J220" s="120">
        <v>0</v>
      </c>
      <c r="K220" s="120">
        <v>0</v>
      </c>
      <c r="L220" s="120">
        <v>0</v>
      </c>
      <c r="M220" s="120">
        <v>0</v>
      </c>
      <c r="N220" s="120">
        <v>0</v>
      </c>
      <c r="O220" s="176">
        <f>SUM(C220:N220)</f>
        <v>0</v>
      </c>
    </row>
    <row r="221" spans="2:15">
      <c r="B221" s="15" t="s">
        <v>24</v>
      </c>
      <c r="C221" s="120">
        <v>0</v>
      </c>
      <c r="D221" s="120">
        <v>0</v>
      </c>
      <c r="E221" s="120">
        <v>0</v>
      </c>
      <c r="F221" s="120">
        <v>0</v>
      </c>
      <c r="G221" s="120">
        <v>0</v>
      </c>
      <c r="H221" s="120">
        <v>0</v>
      </c>
      <c r="I221" s="120">
        <v>0</v>
      </c>
      <c r="J221" s="120">
        <v>0</v>
      </c>
      <c r="K221" s="120">
        <v>0</v>
      </c>
      <c r="L221" s="120">
        <v>0</v>
      </c>
      <c r="M221" s="120">
        <v>0</v>
      </c>
      <c r="N221" s="120">
        <v>0</v>
      </c>
      <c r="O221" s="176">
        <f>SUM(C221:N221)</f>
        <v>0</v>
      </c>
    </row>
    <row r="222" spans="2:15">
      <c r="B222" s="83" t="s">
        <v>25</v>
      </c>
      <c r="C222" s="114">
        <f t="shared" ref="C222:N222" si="65">SUM(C223:C225)</f>
        <v>0</v>
      </c>
      <c r="D222" s="114">
        <f t="shared" si="65"/>
        <v>0</v>
      </c>
      <c r="E222" s="115">
        <f t="shared" si="65"/>
        <v>0</v>
      </c>
      <c r="F222" s="115">
        <f t="shared" si="65"/>
        <v>0</v>
      </c>
      <c r="G222" s="115">
        <f t="shared" si="65"/>
        <v>0</v>
      </c>
      <c r="H222" s="115">
        <f t="shared" si="65"/>
        <v>0</v>
      </c>
      <c r="I222" s="115">
        <f t="shared" si="65"/>
        <v>0</v>
      </c>
      <c r="J222" s="115">
        <f t="shared" si="65"/>
        <v>0</v>
      </c>
      <c r="K222" s="115">
        <f t="shared" si="65"/>
        <v>0</v>
      </c>
      <c r="L222" s="115">
        <f t="shared" si="65"/>
        <v>0</v>
      </c>
      <c r="M222" s="115">
        <f t="shared" si="65"/>
        <v>0</v>
      </c>
      <c r="N222" s="115">
        <f t="shared" si="65"/>
        <v>0</v>
      </c>
      <c r="O222" s="115">
        <f>SUM(O223:O225)</f>
        <v>0</v>
      </c>
    </row>
    <row r="223" spans="2:15">
      <c r="B223" s="15" t="s">
        <v>22</v>
      </c>
      <c r="C223" s="120">
        <v>0</v>
      </c>
      <c r="D223" s="120">
        <v>0</v>
      </c>
      <c r="E223" s="120">
        <v>0</v>
      </c>
      <c r="F223" s="120">
        <v>0</v>
      </c>
      <c r="G223" s="120">
        <v>0</v>
      </c>
      <c r="H223" s="120">
        <v>0</v>
      </c>
      <c r="I223" s="120">
        <v>0</v>
      </c>
      <c r="J223" s="120">
        <v>0</v>
      </c>
      <c r="K223" s="120">
        <v>0</v>
      </c>
      <c r="L223" s="120">
        <v>0</v>
      </c>
      <c r="M223" s="120">
        <v>0</v>
      </c>
      <c r="N223" s="120">
        <v>0</v>
      </c>
      <c r="O223" s="176">
        <f>SUM(C223:N223)</f>
        <v>0</v>
      </c>
    </row>
    <row r="224" spans="2:15">
      <c r="B224" s="15" t="s">
        <v>23</v>
      </c>
      <c r="C224" s="120">
        <v>0</v>
      </c>
      <c r="D224" s="120">
        <v>0</v>
      </c>
      <c r="E224" s="120">
        <v>0</v>
      </c>
      <c r="F224" s="120">
        <v>0</v>
      </c>
      <c r="G224" s="120">
        <v>0</v>
      </c>
      <c r="H224" s="120">
        <v>0</v>
      </c>
      <c r="I224" s="120">
        <v>0</v>
      </c>
      <c r="J224" s="120">
        <v>0</v>
      </c>
      <c r="K224" s="120">
        <v>0</v>
      </c>
      <c r="L224" s="120">
        <v>0</v>
      </c>
      <c r="M224" s="120">
        <v>0</v>
      </c>
      <c r="N224" s="120">
        <v>0</v>
      </c>
      <c r="O224" s="176">
        <f>SUM(C224:N224)</f>
        <v>0</v>
      </c>
    </row>
    <row r="225" spans="2:15">
      <c r="B225" s="15" t="s">
        <v>24</v>
      </c>
      <c r="C225" s="120">
        <v>0</v>
      </c>
      <c r="D225" s="120">
        <v>0</v>
      </c>
      <c r="E225" s="120">
        <v>0</v>
      </c>
      <c r="F225" s="120">
        <v>0</v>
      </c>
      <c r="G225" s="120">
        <v>0</v>
      </c>
      <c r="H225" s="120">
        <v>0</v>
      </c>
      <c r="I225" s="120">
        <v>0</v>
      </c>
      <c r="J225" s="120">
        <v>0</v>
      </c>
      <c r="K225" s="120">
        <v>0</v>
      </c>
      <c r="L225" s="120">
        <v>0</v>
      </c>
      <c r="M225" s="120">
        <v>0</v>
      </c>
      <c r="N225" s="120">
        <v>0</v>
      </c>
      <c r="O225" s="176">
        <f>SUM(C225:N225)</f>
        <v>0</v>
      </c>
    </row>
    <row r="226" spans="2:15">
      <c r="B226" s="83" t="s">
        <v>26</v>
      </c>
      <c r="C226" s="114">
        <f t="shared" ref="C226:O226" si="66">SUM(C227:C229)</f>
        <v>0</v>
      </c>
      <c r="D226" s="114">
        <f t="shared" si="66"/>
        <v>0</v>
      </c>
      <c r="E226" s="114">
        <f t="shared" si="66"/>
        <v>0</v>
      </c>
      <c r="F226" s="114">
        <f t="shared" si="66"/>
        <v>0</v>
      </c>
      <c r="G226" s="114">
        <f t="shared" si="66"/>
        <v>0</v>
      </c>
      <c r="H226" s="114">
        <f t="shared" si="66"/>
        <v>0</v>
      </c>
      <c r="I226" s="114">
        <f t="shared" si="66"/>
        <v>0</v>
      </c>
      <c r="J226" s="114">
        <f t="shared" si="66"/>
        <v>0</v>
      </c>
      <c r="K226" s="114">
        <f t="shared" si="66"/>
        <v>0</v>
      </c>
      <c r="L226" s="114">
        <f t="shared" si="66"/>
        <v>0</v>
      </c>
      <c r="M226" s="114">
        <f t="shared" si="66"/>
        <v>0</v>
      </c>
      <c r="N226" s="114">
        <f t="shared" si="66"/>
        <v>0</v>
      </c>
      <c r="O226" s="115">
        <f t="shared" si="66"/>
        <v>0</v>
      </c>
    </row>
    <row r="227" spans="2:15">
      <c r="B227" s="15" t="s">
        <v>22</v>
      </c>
      <c r="C227" s="120">
        <v>0</v>
      </c>
      <c r="D227" s="120">
        <v>0</v>
      </c>
      <c r="E227" s="120">
        <v>0</v>
      </c>
      <c r="F227" s="120">
        <v>0</v>
      </c>
      <c r="G227" s="120">
        <v>0</v>
      </c>
      <c r="H227" s="120">
        <v>0</v>
      </c>
      <c r="I227" s="120">
        <v>0</v>
      </c>
      <c r="J227" s="120">
        <v>0</v>
      </c>
      <c r="K227" s="120">
        <v>0</v>
      </c>
      <c r="L227" s="120">
        <v>0</v>
      </c>
      <c r="M227" s="120">
        <v>0</v>
      </c>
      <c r="N227" s="120">
        <v>0</v>
      </c>
      <c r="O227" s="176">
        <f>SUM(C227:N227)</f>
        <v>0</v>
      </c>
    </row>
    <row r="228" spans="2:15">
      <c r="B228" s="15" t="s">
        <v>23</v>
      </c>
      <c r="C228" s="120">
        <v>0</v>
      </c>
      <c r="D228" s="120">
        <v>0</v>
      </c>
      <c r="E228" s="120">
        <v>0</v>
      </c>
      <c r="F228" s="120">
        <v>0</v>
      </c>
      <c r="G228" s="120">
        <v>0</v>
      </c>
      <c r="H228" s="120">
        <v>0</v>
      </c>
      <c r="I228" s="120">
        <v>0</v>
      </c>
      <c r="J228" s="120">
        <v>0</v>
      </c>
      <c r="K228" s="120">
        <v>0</v>
      </c>
      <c r="L228" s="120">
        <v>0</v>
      </c>
      <c r="M228" s="120">
        <v>0</v>
      </c>
      <c r="N228" s="120">
        <v>0</v>
      </c>
      <c r="O228" s="176">
        <f>SUM(C228:N228)</f>
        <v>0</v>
      </c>
    </row>
    <row r="229" spans="2:15">
      <c r="B229" s="15" t="s">
        <v>24</v>
      </c>
      <c r="C229" s="120">
        <v>0</v>
      </c>
      <c r="D229" s="120">
        <v>0</v>
      </c>
      <c r="E229" s="120">
        <v>0</v>
      </c>
      <c r="F229" s="120">
        <v>0</v>
      </c>
      <c r="G229" s="120">
        <v>0</v>
      </c>
      <c r="H229" s="120">
        <v>0</v>
      </c>
      <c r="I229" s="120">
        <v>0</v>
      </c>
      <c r="J229" s="120">
        <v>0</v>
      </c>
      <c r="K229" s="120">
        <v>0</v>
      </c>
      <c r="L229" s="120">
        <v>0</v>
      </c>
      <c r="M229" s="120">
        <v>0</v>
      </c>
      <c r="N229" s="120">
        <v>0</v>
      </c>
      <c r="O229" s="176">
        <f>SUM(C229:N229)</f>
        <v>0</v>
      </c>
    </row>
    <row r="230" spans="2:15">
      <c r="B230" s="31"/>
      <c r="C230" s="131"/>
      <c r="D230" s="131"/>
      <c r="E230" s="131"/>
      <c r="F230" s="131"/>
      <c r="G230" s="131"/>
      <c r="H230" s="131"/>
      <c r="I230" s="131"/>
      <c r="J230" s="131"/>
      <c r="K230" s="131"/>
      <c r="L230" s="131"/>
      <c r="M230" s="131"/>
      <c r="N230" s="131"/>
      <c r="O230" s="121"/>
    </row>
    <row r="231" spans="2:15" ht="15.75" thickBot="1">
      <c r="B231" s="85" t="s">
        <v>68</v>
      </c>
      <c r="C231" s="134">
        <f>+C232+C236+C240</f>
        <v>0</v>
      </c>
      <c r="D231" s="134">
        <f t="shared" ref="D231:O231" si="67">+D232+D236+D240</f>
        <v>0</v>
      </c>
      <c r="E231" s="134">
        <f t="shared" si="67"/>
        <v>0</v>
      </c>
      <c r="F231" s="134">
        <f t="shared" si="67"/>
        <v>0</v>
      </c>
      <c r="G231" s="134">
        <f t="shared" si="67"/>
        <v>0</v>
      </c>
      <c r="H231" s="134">
        <f t="shared" si="67"/>
        <v>0</v>
      </c>
      <c r="I231" s="134">
        <f t="shared" si="67"/>
        <v>0</v>
      </c>
      <c r="J231" s="134">
        <f t="shared" si="67"/>
        <v>0</v>
      </c>
      <c r="K231" s="134">
        <f t="shared" si="67"/>
        <v>0</v>
      </c>
      <c r="L231" s="134">
        <f t="shared" si="67"/>
        <v>0</v>
      </c>
      <c r="M231" s="134">
        <f t="shared" si="67"/>
        <v>0</v>
      </c>
      <c r="N231" s="134">
        <f t="shared" si="67"/>
        <v>0</v>
      </c>
      <c r="O231" s="134">
        <f t="shared" si="67"/>
        <v>0</v>
      </c>
    </row>
    <row r="232" spans="2:15" ht="15.75" thickTop="1">
      <c r="B232" s="83" t="s">
        <v>21</v>
      </c>
      <c r="C232" s="136">
        <f t="shared" ref="C232:O232" si="68">SUM(C233:C235)</f>
        <v>0</v>
      </c>
      <c r="D232" s="136">
        <f t="shared" si="68"/>
        <v>0</v>
      </c>
      <c r="E232" s="136">
        <f t="shared" si="68"/>
        <v>0</v>
      </c>
      <c r="F232" s="136">
        <f t="shared" si="68"/>
        <v>0</v>
      </c>
      <c r="G232" s="136">
        <f t="shared" si="68"/>
        <v>0</v>
      </c>
      <c r="H232" s="136">
        <f t="shared" si="68"/>
        <v>0</v>
      </c>
      <c r="I232" s="136">
        <f t="shared" si="68"/>
        <v>0</v>
      </c>
      <c r="J232" s="136">
        <f t="shared" si="68"/>
        <v>0</v>
      </c>
      <c r="K232" s="136">
        <f t="shared" si="68"/>
        <v>0</v>
      </c>
      <c r="L232" s="136">
        <f t="shared" si="68"/>
        <v>0</v>
      </c>
      <c r="M232" s="136">
        <f t="shared" si="68"/>
        <v>0</v>
      </c>
      <c r="N232" s="136">
        <f t="shared" si="68"/>
        <v>0</v>
      </c>
      <c r="O232" s="136">
        <f t="shared" si="68"/>
        <v>0</v>
      </c>
    </row>
    <row r="233" spans="2:15">
      <c r="B233" s="15" t="s">
        <v>22</v>
      </c>
      <c r="C233" s="120">
        <v>0</v>
      </c>
      <c r="D233" s="120">
        <v>0</v>
      </c>
      <c r="E233" s="120">
        <v>0</v>
      </c>
      <c r="F233" s="120">
        <v>0</v>
      </c>
      <c r="G233" s="120">
        <v>0</v>
      </c>
      <c r="H233" s="120">
        <v>0</v>
      </c>
      <c r="I233" s="120">
        <v>0</v>
      </c>
      <c r="J233" s="120">
        <v>0</v>
      </c>
      <c r="K233" s="120">
        <v>0</v>
      </c>
      <c r="L233" s="120">
        <v>0</v>
      </c>
      <c r="M233" s="120">
        <v>0</v>
      </c>
      <c r="N233" s="120">
        <v>0</v>
      </c>
      <c r="O233" s="176">
        <f>SUM(C233:N233)</f>
        <v>0</v>
      </c>
    </row>
    <row r="234" spans="2:15">
      <c r="B234" s="15" t="s">
        <v>23</v>
      </c>
      <c r="C234" s="120">
        <v>0</v>
      </c>
      <c r="D234" s="120">
        <v>0</v>
      </c>
      <c r="E234" s="120">
        <v>0</v>
      </c>
      <c r="F234" s="120">
        <v>0</v>
      </c>
      <c r="G234" s="120">
        <v>0</v>
      </c>
      <c r="H234" s="120">
        <v>0</v>
      </c>
      <c r="I234" s="120">
        <v>0</v>
      </c>
      <c r="J234" s="120">
        <v>0</v>
      </c>
      <c r="K234" s="120">
        <v>0</v>
      </c>
      <c r="L234" s="120">
        <v>0</v>
      </c>
      <c r="M234" s="120">
        <v>0</v>
      </c>
      <c r="N234" s="120">
        <v>0</v>
      </c>
      <c r="O234" s="176">
        <f>SUM(C234:N234)</f>
        <v>0</v>
      </c>
    </row>
    <row r="235" spans="2:15">
      <c r="B235" s="15" t="s">
        <v>24</v>
      </c>
      <c r="C235" s="120">
        <v>0</v>
      </c>
      <c r="D235" s="120">
        <v>0</v>
      </c>
      <c r="E235" s="120">
        <v>0</v>
      </c>
      <c r="F235" s="120">
        <v>0</v>
      </c>
      <c r="G235" s="120">
        <v>0</v>
      </c>
      <c r="H235" s="120">
        <v>0</v>
      </c>
      <c r="I235" s="120">
        <v>0</v>
      </c>
      <c r="J235" s="120">
        <v>0</v>
      </c>
      <c r="K235" s="120">
        <v>0</v>
      </c>
      <c r="L235" s="120">
        <v>0</v>
      </c>
      <c r="M235" s="120">
        <v>0</v>
      </c>
      <c r="N235" s="120">
        <v>0</v>
      </c>
      <c r="O235" s="176">
        <f>SUM(C235:N235)</f>
        <v>0</v>
      </c>
    </row>
    <row r="236" spans="2:15">
      <c r="B236" s="83" t="s">
        <v>25</v>
      </c>
      <c r="C236" s="136">
        <f t="shared" ref="C236:O236" si="69">SUM(C237:C239)</f>
        <v>0</v>
      </c>
      <c r="D236" s="136">
        <f t="shared" si="69"/>
        <v>0</v>
      </c>
      <c r="E236" s="136">
        <f t="shared" si="69"/>
        <v>0</v>
      </c>
      <c r="F236" s="136">
        <f t="shared" si="69"/>
        <v>0</v>
      </c>
      <c r="G236" s="136">
        <f t="shared" si="69"/>
        <v>0</v>
      </c>
      <c r="H236" s="136">
        <f t="shared" si="69"/>
        <v>0</v>
      </c>
      <c r="I236" s="136">
        <f t="shared" si="69"/>
        <v>0</v>
      </c>
      <c r="J236" s="136">
        <f t="shared" si="69"/>
        <v>0</v>
      </c>
      <c r="K236" s="136">
        <f t="shared" si="69"/>
        <v>0</v>
      </c>
      <c r="L236" s="136">
        <f t="shared" si="69"/>
        <v>0</v>
      </c>
      <c r="M236" s="136">
        <f t="shared" si="69"/>
        <v>0</v>
      </c>
      <c r="N236" s="136">
        <f t="shared" si="69"/>
        <v>0</v>
      </c>
      <c r="O236" s="115">
        <f t="shared" si="69"/>
        <v>0</v>
      </c>
    </row>
    <row r="237" spans="2:15">
      <c r="B237" s="15" t="s">
        <v>22</v>
      </c>
      <c r="C237" s="120">
        <v>0</v>
      </c>
      <c r="D237" s="120">
        <v>0</v>
      </c>
      <c r="E237" s="120">
        <v>0</v>
      </c>
      <c r="F237" s="120">
        <v>0</v>
      </c>
      <c r="G237" s="120">
        <v>0</v>
      </c>
      <c r="H237" s="120">
        <v>0</v>
      </c>
      <c r="I237" s="120">
        <v>0</v>
      </c>
      <c r="J237" s="120">
        <v>0</v>
      </c>
      <c r="K237" s="120">
        <v>0</v>
      </c>
      <c r="L237" s="120">
        <v>0</v>
      </c>
      <c r="M237" s="120">
        <v>0</v>
      </c>
      <c r="N237" s="120">
        <v>0</v>
      </c>
      <c r="O237" s="176">
        <f>SUM(C237:N237)</f>
        <v>0</v>
      </c>
    </row>
    <row r="238" spans="2:15">
      <c r="B238" s="15" t="s">
        <v>23</v>
      </c>
      <c r="C238" s="120">
        <v>0</v>
      </c>
      <c r="D238" s="120">
        <v>0</v>
      </c>
      <c r="E238" s="120">
        <v>0</v>
      </c>
      <c r="F238" s="120">
        <v>0</v>
      </c>
      <c r="G238" s="120">
        <v>0</v>
      </c>
      <c r="H238" s="120">
        <v>0</v>
      </c>
      <c r="I238" s="120">
        <v>0</v>
      </c>
      <c r="J238" s="120">
        <v>0</v>
      </c>
      <c r="K238" s="120">
        <v>0</v>
      </c>
      <c r="L238" s="120">
        <v>0</v>
      </c>
      <c r="M238" s="120">
        <v>0</v>
      </c>
      <c r="N238" s="120">
        <v>0</v>
      </c>
      <c r="O238" s="176">
        <f>SUM(C238:N238)</f>
        <v>0</v>
      </c>
    </row>
    <row r="239" spans="2:15">
      <c r="B239" s="15" t="s">
        <v>24</v>
      </c>
      <c r="C239" s="120">
        <v>0</v>
      </c>
      <c r="D239" s="120">
        <v>0</v>
      </c>
      <c r="E239" s="120">
        <v>0</v>
      </c>
      <c r="F239" s="120">
        <v>0</v>
      </c>
      <c r="G239" s="120">
        <v>0</v>
      </c>
      <c r="H239" s="120">
        <v>0</v>
      </c>
      <c r="I239" s="120">
        <v>0</v>
      </c>
      <c r="J239" s="120">
        <v>0</v>
      </c>
      <c r="K239" s="120">
        <v>0</v>
      </c>
      <c r="L239" s="120">
        <v>0</v>
      </c>
      <c r="M239" s="120">
        <v>0</v>
      </c>
      <c r="N239" s="120">
        <v>0</v>
      </c>
      <c r="O239" s="176">
        <f>SUM(C239:N239)</f>
        <v>0</v>
      </c>
    </row>
    <row r="240" spans="2:15">
      <c r="B240" s="83" t="s">
        <v>26</v>
      </c>
      <c r="C240" s="136">
        <f t="shared" ref="C240:O240" si="70">SUM(C241:C243)</f>
        <v>0</v>
      </c>
      <c r="D240" s="136">
        <f t="shared" si="70"/>
        <v>0</v>
      </c>
      <c r="E240" s="136">
        <f t="shared" si="70"/>
        <v>0</v>
      </c>
      <c r="F240" s="136">
        <f t="shared" si="70"/>
        <v>0</v>
      </c>
      <c r="G240" s="136">
        <f t="shared" si="70"/>
        <v>0</v>
      </c>
      <c r="H240" s="136">
        <f t="shared" si="70"/>
        <v>0</v>
      </c>
      <c r="I240" s="136">
        <f t="shared" si="70"/>
        <v>0</v>
      </c>
      <c r="J240" s="136">
        <f t="shared" si="70"/>
        <v>0</v>
      </c>
      <c r="K240" s="136">
        <f t="shared" si="70"/>
        <v>0</v>
      </c>
      <c r="L240" s="136">
        <f t="shared" si="70"/>
        <v>0</v>
      </c>
      <c r="M240" s="136">
        <f t="shared" si="70"/>
        <v>0</v>
      </c>
      <c r="N240" s="136">
        <f t="shared" si="70"/>
        <v>0</v>
      </c>
      <c r="O240" s="115">
        <f t="shared" si="70"/>
        <v>0</v>
      </c>
    </row>
    <row r="241" spans="1:16">
      <c r="B241" s="15" t="s">
        <v>22</v>
      </c>
      <c r="C241" s="120">
        <v>0</v>
      </c>
      <c r="D241" s="120">
        <v>0</v>
      </c>
      <c r="E241" s="120">
        <v>0</v>
      </c>
      <c r="F241" s="120">
        <v>0</v>
      </c>
      <c r="G241" s="120">
        <v>0</v>
      </c>
      <c r="H241" s="120">
        <v>0</v>
      </c>
      <c r="I241" s="120">
        <v>0</v>
      </c>
      <c r="J241" s="120">
        <v>0</v>
      </c>
      <c r="K241" s="120">
        <v>0</v>
      </c>
      <c r="L241" s="120">
        <v>0</v>
      </c>
      <c r="M241" s="120">
        <v>0</v>
      </c>
      <c r="N241" s="120">
        <v>0</v>
      </c>
      <c r="O241" s="176">
        <f>SUM(C241:N241)</f>
        <v>0</v>
      </c>
    </row>
    <row r="242" spans="1:16">
      <c r="B242" s="15" t="s">
        <v>23</v>
      </c>
      <c r="C242" s="120">
        <v>0</v>
      </c>
      <c r="D242" s="120">
        <v>0</v>
      </c>
      <c r="E242" s="120">
        <v>0</v>
      </c>
      <c r="F242" s="120">
        <v>0</v>
      </c>
      <c r="G242" s="120">
        <v>0</v>
      </c>
      <c r="H242" s="120">
        <v>0</v>
      </c>
      <c r="I242" s="120">
        <v>0</v>
      </c>
      <c r="J242" s="120">
        <v>0</v>
      </c>
      <c r="K242" s="120">
        <v>0</v>
      </c>
      <c r="L242" s="120">
        <v>0</v>
      </c>
      <c r="M242" s="120">
        <v>0</v>
      </c>
      <c r="N242" s="120">
        <v>0</v>
      </c>
      <c r="O242" s="176">
        <f t="shared" ref="O242:O243" si="71">SUM(C242:N242)</f>
        <v>0</v>
      </c>
    </row>
    <row r="243" spans="1:16">
      <c r="B243" s="15" t="s">
        <v>24</v>
      </c>
      <c r="C243" s="120">
        <v>0</v>
      </c>
      <c r="D243" s="120">
        <v>0</v>
      </c>
      <c r="E243" s="120">
        <v>0</v>
      </c>
      <c r="F243" s="120">
        <v>0</v>
      </c>
      <c r="G243" s="120">
        <v>0</v>
      </c>
      <c r="H243" s="120">
        <v>0</v>
      </c>
      <c r="I243" s="120">
        <v>0</v>
      </c>
      <c r="J243" s="120">
        <v>0</v>
      </c>
      <c r="K243" s="120">
        <v>0</v>
      </c>
      <c r="L243" s="120">
        <v>0</v>
      </c>
      <c r="M243" s="120">
        <v>0</v>
      </c>
      <c r="N243" s="120">
        <v>0</v>
      </c>
      <c r="O243" s="176">
        <f t="shared" si="71"/>
        <v>0</v>
      </c>
    </row>
    <row r="244" spans="1:16">
      <c r="B244" s="15"/>
      <c r="C244" s="145"/>
      <c r="D244" s="145"/>
      <c r="E244" s="145"/>
      <c r="F244" s="145"/>
      <c r="G244" s="145"/>
      <c r="H244" s="145"/>
      <c r="I244" s="145"/>
      <c r="J244" s="145"/>
      <c r="K244" s="145"/>
      <c r="L244" s="145"/>
      <c r="M244" s="145"/>
      <c r="N244" s="145"/>
      <c r="O244" s="142"/>
    </row>
    <row r="245" spans="1:16" s="59" customFormat="1" ht="15.75" thickBot="1">
      <c r="A245" s="58"/>
      <c r="B245" s="85" t="s">
        <v>69</v>
      </c>
      <c r="C245" s="134">
        <f>+C246+C250+C254</f>
        <v>13.07534249928611</v>
      </c>
      <c r="D245" s="134">
        <f t="shared" ref="D245:N245" si="72">+D246+D250+D254</f>
        <v>13.17856304928611</v>
      </c>
      <c r="E245" s="134">
        <f t="shared" si="72"/>
        <v>13.30460977928611</v>
      </c>
      <c r="F245" s="134">
        <f t="shared" si="72"/>
        <v>13.38310435928611</v>
      </c>
      <c r="G245" s="134">
        <f t="shared" si="72"/>
        <v>0</v>
      </c>
      <c r="H245" s="134">
        <f t="shared" si="72"/>
        <v>0</v>
      </c>
      <c r="I245" s="134">
        <f t="shared" si="72"/>
        <v>0</v>
      </c>
      <c r="J245" s="134">
        <f t="shared" si="72"/>
        <v>0</v>
      </c>
      <c r="K245" s="134">
        <f t="shared" si="72"/>
        <v>0</v>
      </c>
      <c r="L245" s="134">
        <f t="shared" si="72"/>
        <v>0</v>
      </c>
      <c r="M245" s="134">
        <f t="shared" si="72"/>
        <v>0</v>
      </c>
      <c r="N245" s="134">
        <f t="shared" si="72"/>
        <v>0</v>
      </c>
      <c r="O245" s="135"/>
      <c r="P245" s="58"/>
    </row>
    <row r="246" spans="1:16" s="59" customFormat="1" ht="15.75" thickTop="1">
      <c r="A246" s="58"/>
      <c r="B246" s="83" t="s">
        <v>21</v>
      </c>
      <c r="C246" s="136">
        <f>SUM(C247:C249)</f>
        <v>5.7625350200000005</v>
      </c>
      <c r="D246" s="136">
        <f t="shared" ref="D246:N246" si="73">SUM(D247:D249)</f>
        <v>5.8657555700000001</v>
      </c>
      <c r="E246" s="136">
        <f t="shared" si="73"/>
        <v>5.9918022999999998</v>
      </c>
      <c r="F246" s="136">
        <f t="shared" si="73"/>
        <v>6.0702968799999999</v>
      </c>
      <c r="G246" s="136">
        <f t="shared" si="73"/>
        <v>0</v>
      </c>
      <c r="H246" s="136">
        <f t="shared" si="73"/>
        <v>0</v>
      </c>
      <c r="I246" s="136">
        <f t="shared" si="73"/>
        <v>0</v>
      </c>
      <c r="J246" s="136">
        <f t="shared" si="73"/>
        <v>0</v>
      </c>
      <c r="K246" s="136">
        <f t="shared" si="73"/>
        <v>0</v>
      </c>
      <c r="L246" s="136">
        <f t="shared" si="73"/>
        <v>0</v>
      </c>
      <c r="M246" s="136">
        <f t="shared" si="73"/>
        <v>0</v>
      </c>
      <c r="N246" s="136">
        <f t="shared" si="73"/>
        <v>0</v>
      </c>
      <c r="O246" s="128"/>
      <c r="P246" s="58"/>
    </row>
    <row r="247" spans="1:16" s="59" customFormat="1">
      <c r="A247" s="58"/>
      <c r="B247" s="15" t="s">
        <v>22</v>
      </c>
      <c r="C247" s="120">
        <v>5.7625350200000005</v>
      </c>
      <c r="D247" s="120">
        <v>5.8657555700000001</v>
      </c>
      <c r="E247" s="120">
        <v>5.9918022999999998</v>
      </c>
      <c r="F247" s="120">
        <v>6.0702968799999999</v>
      </c>
      <c r="G247" s="131"/>
      <c r="H247" s="131"/>
      <c r="I247" s="131"/>
      <c r="J247" s="131"/>
      <c r="K247" s="131"/>
      <c r="L247" s="131"/>
      <c r="M247" s="131"/>
      <c r="N247" s="131"/>
      <c r="O247" s="98"/>
      <c r="P247" s="58"/>
    </row>
    <row r="248" spans="1:16" s="59" customFormat="1">
      <c r="A248" s="58"/>
      <c r="B248" s="15" t="s">
        <v>23</v>
      </c>
      <c r="C248" s="120">
        <v>0</v>
      </c>
      <c r="D248" s="120">
        <v>0</v>
      </c>
      <c r="E248" s="120">
        <v>0</v>
      </c>
      <c r="F248" s="120">
        <v>0</v>
      </c>
      <c r="G248" s="131">
        <v>0</v>
      </c>
      <c r="H248" s="131">
        <v>0</v>
      </c>
      <c r="I248" s="131">
        <v>0</v>
      </c>
      <c r="J248" s="131">
        <v>0</v>
      </c>
      <c r="K248" s="131">
        <v>0</v>
      </c>
      <c r="L248" s="131">
        <v>0</v>
      </c>
      <c r="M248" s="131">
        <v>0</v>
      </c>
      <c r="N248" s="131">
        <v>0</v>
      </c>
      <c r="O248" s="98"/>
      <c r="P248" s="58"/>
    </row>
    <row r="249" spans="1:16" s="59" customFormat="1">
      <c r="A249" s="58"/>
      <c r="B249" s="15" t="s">
        <v>24</v>
      </c>
      <c r="C249" s="120">
        <v>0</v>
      </c>
      <c r="D249" s="120">
        <v>0</v>
      </c>
      <c r="E249" s="120">
        <v>0</v>
      </c>
      <c r="F249" s="120">
        <v>0</v>
      </c>
      <c r="G249" s="131">
        <v>0</v>
      </c>
      <c r="H249" s="131">
        <v>0</v>
      </c>
      <c r="I249" s="131">
        <v>0</v>
      </c>
      <c r="J249" s="131">
        <v>0</v>
      </c>
      <c r="K249" s="131">
        <v>0</v>
      </c>
      <c r="L249" s="131">
        <v>0</v>
      </c>
      <c r="M249" s="131">
        <v>0</v>
      </c>
      <c r="N249" s="131">
        <v>0</v>
      </c>
      <c r="O249" s="98"/>
      <c r="P249" s="58"/>
    </row>
    <row r="250" spans="1:16" s="59" customFormat="1">
      <c r="A250" s="58"/>
      <c r="B250" s="83" t="s">
        <v>25</v>
      </c>
      <c r="C250" s="114">
        <f>SUM(C251:C253)</f>
        <v>7.3128074792861097</v>
      </c>
      <c r="D250" s="114">
        <f t="shared" ref="D250:N250" si="74">SUM(D251:D253)</f>
        <v>7.3128074792861097</v>
      </c>
      <c r="E250" s="114">
        <f t="shared" si="74"/>
        <v>7.3128074792861097</v>
      </c>
      <c r="F250" s="114">
        <f t="shared" si="74"/>
        <v>7.3128074792861097</v>
      </c>
      <c r="G250" s="114">
        <f t="shared" si="74"/>
        <v>0</v>
      </c>
      <c r="H250" s="114">
        <f t="shared" si="74"/>
        <v>0</v>
      </c>
      <c r="I250" s="114">
        <f t="shared" si="74"/>
        <v>0</v>
      </c>
      <c r="J250" s="114">
        <f t="shared" si="74"/>
        <v>0</v>
      </c>
      <c r="K250" s="114">
        <f t="shared" si="74"/>
        <v>0</v>
      </c>
      <c r="L250" s="114">
        <f t="shared" si="74"/>
        <v>0</v>
      </c>
      <c r="M250" s="114">
        <f t="shared" si="74"/>
        <v>0</v>
      </c>
      <c r="N250" s="114">
        <f t="shared" si="74"/>
        <v>0</v>
      </c>
      <c r="O250" s="115"/>
      <c r="P250" s="58"/>
    </row>
    <row r="251" spans="1:16" s="59" customFormat="1">
      <c r="A251" s="58"/>
      <c r="B251" s="15" t="s">
        <v>22</v>
      </c>
      <c r="C251" s="120">
        <v>0.56077233000000004</v>
      </c>
      <c r="D251" s="120">
        <v>0.56077233000000004</v>
      </c>
      <c r="E251" s="120">
        <v>0.56077233000000004</v>
      </c>
      <c r="F251" s="120">
        <v>0.56077233000000004</v>
      </c>
      <c r="G251" s="131"/>
      <c r="H251" s="131"/>
      <c r="I251" s="131"/>
      <c r="J251" s="131"/>
      <c r="K251" s="131"/>
      <c r="L251" s="131"/>
      <c r="M251" s="131"/>
      <c r="N251" s="131"/>
      <c r="O251" s="98"/>
      <c r="P251" s="58"/>
    </row>
    <row r="252" spans="1:16" s="59" customFormat="1">
      <c r="A252" s="58"/>
      <c r="B252" s="15" t="s">
        <v>23</v>
      </c>
      <c r="C252" s="120">
        <v>6.7520351492861099</v>
      </c>
      <c r="D252" s="120">
        <v>6.7520351492861099</v>
      </c>
      <c r="E252" s="120">
        <v>6.7520351492861099</v>
      </c>
      <c r="F252" s="120">
        <v>6.7520351492861099</v>
      </c>
      <c r="G252" s="120"/>
      <c r="H252" s="120"/>
      <c r="I252" s="120"/>
      <c r="J252" s="120"/>
      <c r="K252" s="120"/>
      <c r="L252" s="120"/>
      <c r="M252" s="120"/>
      <c r="N252" s="120"/>
      <c r="O252" s="98"/>
      <c r="P252" s="58"/>
    </row>
    <row r="253" spans="1:16" s="59" customFormat="1">
      <c r="A253" s="58"/>
      <c r="B253" s="15" t="s">
        <v>24</v>
      </c>
      <c r="C253" s="120">
        <v>0</v>
      </c>
      <c r="D253" s="120">
        <v>0</v>
      </c>
      <c r="E253" s="120">
        <v>0</v>
      </c>
      <c r="F253" s="120">
        <v>0</v>
      </c>
      <c r="G253" s="131">
        <v>0</v>
      </c>
      <c r="H253" s="131">
        <v>0</v>
      </c>
      <c r="I253" s="131">
        <v>0</v>
      </c>
      <c r="J253" s="131">
        <v>0</v>
      </c>
      <c r="K253" s="131">
        <v>0</v>
      </c>
      <c r="L253" s="131">
        <v>0</v>
      </c>
      <c r="M253" s="131">
        <v>0</v>
      </c>
      <c r="N253" s="131">
        <v>0</v>
      </c>
      <c r="O253" s="98"/>
      <c r="P253" s="58"/>
    </row>
    <row r="254" spans="1:16" s="59" customFormat="1">
      <c r="A254" s="58"/>
      <c r="B254" s="83" t="s">
        <v>26</v>
      </c>
      <c r="C254" s="114">
        <f t="shared" ref="C254:N254" si="75">SUM(C255:C257)</f>
        <v>0</v>
      </c>
      <c r="D254" s="114">
        <f t="shared" si="75"/>
        <v>0</v>
      </c>
      <c r="E254" s="114">
        <f t="shared" si="75"/>
        <v>0</v>
      </c>
      <c r="F254" s="114">
        <f t="shared" si="75"/>
        <v>0</v>
      </c>
      <c r="G254" s="114">
        <f t="shared" si="75"/>
        <v>0</v>
      </c>
      <c r="H254" s="114">
        <f t="shared" si="75"/>
        <v>0</v>
      </c>
      <c r="I254" s="114">
        <f t="shared" si="75"/>
        <v>0</v>
      </c>
      <c r="J254" s="114">
        <f t="shared" si="75"/>
        <v>0</v>
      </c>
      <c r="K254" s="114">
        <f t="shared" si="75"/>
        <v>0</v>
      </c>
      <c r="L254" s="114">
        <f t="shared" si="75"/>
        <v>0</v>
      </c>
      <c r="M254" s="114">
        <f t="shared" si="75"/>
        <v>0</v>
      </c>
      <c r="N254" s="114">
        <f t="shared" si="75"/>
        <v>0</v>
      </c>
      <c r="O254" s="115"/>
      <c r="P254" s="58"/>
    </row>
    <row r="255" spans="1:16" s="59" customFormat="1">
      <c r="A255" s="58"/>
      <c r="B255" s="15" t="s">
        <v>22</v>
      </c>
      <c r="C255" s="131">
        <v>0</v>
      </c>
      <c r="D255" s="131">
        <v>0</v>
      </c>
      <c r="E255" s="131">
        <v>0</v>
      </c>
      <c r="F255" s="131">
        <v>0</v>
      </c>
      <c r="G255" s="131">
        <v>0</v>
      </c>
      <c r="H255" s="131">
        <v>0</v>
      </c>
      <c r="I255" s="131">
        <v>0</v>
      </c>
      <c r="J255" s="131">
        <v>0</v>
      </c>
      <c r="K255" s="131">
        <v>0</v>
      </c>
      <c r="L255" s="131">
        <v>0</v>
      </c>
      <c r="M255" s="131">
        <v>0</v>
      </c>
      <c r="N255" s="131">
        <v>0</v>
      </c>
      <c r="O255" s="98"/>
      <c r="P255" s="58"/>
    </row>
    <row r="256" spans="1:16" s="59" customFormat="1">
      <c r="A256" s="58"/>
      <c r="B256" s="15" t="s">
        <v>23</v>
      </c>
      <c r="C256" s="131">
        <v>0</v>
      </c>
      <c r="D256" s="131">
        <v>0</v>
      </c>
      <c r="E256" s="131">
        <v>0</v>
      </c>
      <c r="F256" s="131">
        <v>0</v>
      </c>
      <c r="G256" s="131">
        <v>0</v>
      </c>
      <c r="H256" s="131">
        <v>0</v>
      </c>
      <c r="I256" s="131">
        <v>0</v>
      </c>
      <c r="J256" s="131">
        <v>0</v>
      </c>
      <c r="K256" s="131">
        <v>0</v>
      </c>
      <c r="L256" s="131">
        <v>0</v>
      </c>
      <c r="M256" s="131">
        <v>0</v>
      </c>
      <c r="N256" s="131">
        <v>0</v>
      </c>
      <c r="O256" s="98"/>
      <c r="P256" s="58"/>
    </row>
    <row r="257" spans="1:16" s="59" customFormat="1">
      <c r="A257" s="58"/>
      <c r="B257" s="15" t="s">
        <v>24</v>
      </c>
      <c r="C257" s="131">
        <v>0</v>
      </c>
      <c r="D257" s="131">
        <v>0</v>
      </c>
      <c r="E257" s="131">
        <v>0</v>
      </c>
      <c r="F257" s="131">
        <v>0</v>
      </c>
      <c r="G257" s="131">
        <v>0</v>
      </c>
      <c r="H257" s="131">
        <v>0</v>
      </c>
      <c r="I257" s="131">
        <v>0</v>
      </c>
      <c r="J257" s="131">
        <v>0</v>
      </c>
      <c r="K257" s="131">
        <v>0</v>
      </c>
      <c r="L257" s="131">
        <v>0</v>
      </c>
      <c r="M257" s="131">
        <v>0</v>
      </c>
      <c r="N257" s="131">
        <v>0</v>
      </c>
      <c r="O257" s="98"/>
      <c r="P257" s="58"/>
    </row>
    <row r="258" spans="1:16">
      <c r="B258" s="15"/>
      <c r="C258" s="120"/>
      <c r="D258" s="120"/>
      <c r="E258" s="120"/>
      <c r="F258" s="120"/>
      <c r="G258" s="120"/>
      <c r="H258" s="120"/>
      <c r="I258" s="120"/>
      <c r="J258" s="120"/>
      <c r="K258" s="120"/>
      <c r="L258" s="120"/>
      <c r="M258" s="120"/>
      <c r="N258" s="120"/>
      <c r="O258" s="121"/>
    </row>
    <row r="259" spans="1:16" ht="15.75" thickBot="1">
      <c r="B259" s="86" t="s">
        <v>70</v>
      </c>
      <c r="C259" s="134">
        <f>+C260+C264+C268</f>
        <v>5.3704819999256248E-4</v>
      </c>
      <c r="D259" s="134">
        <f t="shared" ref="D259:O259" si="76">+D260+D264+D268</f>
        <v>-2.0952713451530824E-3</v>
      </c>
      <c r="E259" s="134">
        <f t="shared" si="76"/>
        <v>-1.8987954049163785E-2</v>
      </c>
      <c r="F259" s="134">
        <f t="shared" si="76"/>
        <v>-1.5728971132167278E-3</v>
      </c>
      <c r="G259" s="134">
        <f t="shared" si="76"/>
        <v>0</v>
      </c>
      <c r="H259" s="134">
        <f t="shared" si="76"/>
        <v>0</v>
      </c>
      <c r="I259" s="134">
        <f t="shared" si="76"/>
        <v>0</v>
      </c>
      <c r="J259" s="134">
        <f t="shared" si="76"/>
        <v>0</v>
      </c>
      <c r="K259" s="134">
        <f t="shared" si="76"/>
        <v>0</v>
      </c>
      <c r="L259" s="134">
        <f t="shared" si="76"/>
        <v>0</v>
      </c>
      <c r="M259" s="134">
        <f t="shared" si="76"/>
        <v>0</v>
      </c>
      <c r="N259" s="134">
        <f t="shared" si="76"/>
        <v>0</v>
      </c>
      <c r="O259" s="134">
        <f t="shared" si="76"/>
        <v>-2.2119074307541033E-2</v>
      </c>
    </row>
    <row r="260" spans="1:16" ht="15.75" thickTop="1">
      <c r="B260" s="83" t="s">
        <v>21</v>
      </c>
      <c r="C260" s="136">
        <f t="shared" ref="C260:O260" si="77">SUM(C261:C263)</f>
        <v>5.3704819999256248E-4</v>
      </c>
      <c r="D260" s="136">
        <f t="shared" si="77"/>
        <v>-2.0952713451530824E-3</v>
      </c>
      <c r="E260" s="136">
        <f t="shared" si="77"/>
        <v>-1.8987954049163785E-2</v>
      </c>
      <c r="F260" s="136">
        <f t="shared" si="77"/>
        <v>-1.5728971132167278E-3</v>
      </c>
      <c r="G260" s="136">
        <f t="shared" si="77"/>
        <v>0</v>
      </c>
      <c r="H260" s="136">
        <f t="shared" si="77"/>
        <v>0</v>
      </c>
      <c r="I260" s="136">
        <f t="shared" si="77"/>
        <v>0</v>
      </c>
      <c r="J260" s="136">
        <f t="shared" si="77"/>
        <v>0</v>
      </c>
      <c r="K260" s="136">
        <f t="shared" si="77"/>
        <v>0</v>
      </c>
      <c r="L260" s="136">
        <f t="shared" si="77"/>
        <v>0</v>
      </c>
      <c r="M260" s="136">
        <f t="shared" si="77"/>
        <v>0</v>
      </c>
      <c r="N260" s="136">
        <f t="shared" si="77"/>
        <v>0</v>
      </c>
      <c r="O260" s="128">
        <f t="shared" si="77"/>
        <v>-2.2119074307541033E-2</v>
      </c>
    </row>
    <row r="261" spans="1:16">
      <c r="B261" s="15" t="s">
        <v>22</v>
      </c>
      <c r="C261" s="120">
        <v>5.3704090704009833E-4</v>
      </c>
      <c r="D261" s="120">
        <v>-2.0952754786106587E-3</v>
      </c>
      <c r="E261" s="120">
        <v>-1.4520959162612451E-2</v>
      </c>
      <c r="F261" s="120">
        <v>-1.5722536468483171E-3</v>
      </c>
      <c r="G261" s="120">
        <v>0</v>
      </c>
      <c r="H261" s="120">
        <v>0</v>
      </c>
      <c r="I261" s="120">
        <v>0</v>
      </c>
      <c r="J261" s="120">
        <v>0</v>
      </c>
      <c r="K261" s="120">
        <v>0</v>
      </c>
      <c r="L261" s="120">
        <v>0</v>
      </c>
      <c r="M261" s="120">
        <v>0</v>
      </c>
      <c r="N261" s="120">
        <v>0</v>
      </c>
      <c r="O261" s="98">
        <f>SUM(C261:N261)</f>
        <v>-1.7651447381031329E-2</v>
      </c>
    </row>
    <row r="262" spans="1:16">
      <c r="B262" s="15" t="s">
        <v>23</v>
      </c>
      <c r="C262" s="120">
        <v>0</v>
      </c>
      <c r="D262" s="120">
        <v>0</v>
      </c>
      <c r="E262" s="120">
        <v>0</v>
      </c>
      <c r="F262" s="120">
        <v>0</v>
      </c>
      <c r="G262" s="120">
        <v>0</v>
      </c>
      <c r="H262" s="120">
        <v>0</v>
      </c>
      <c r="I262" s="120">
        <v>0</v>
      </c>
      <c r="J262" s="120">
        <v>0</v>
      </c>
      <c r="K262" s="120">
        <v>0</v>
      </c>
      <c r="L262" s="120">
        <v>0</v>
      </c>
      <c r="M262" s="120">
        <v>0</v>
      </c>
      <c r="N262" s="120">
        <v>0</v>
      </c>
      <c r="O262" s="98">
        <f t="shared" ref="O262:O263" si="78">SUM(C262:N262)</f>
        <v>0</v>
      </c>
    </row>
    <row r="263" spans="1:16">
      <c r="B263" s="15" t="s">
        <v>24</v>
      </c>
      <c r="C263" s="162">
        <v>7.2929524641551779E-9</v>
      </c>
      <c r="D263" s="162">
        <v>4.133457576216415E-9</v>
      </c>
      <c r="E263" s="162">
        <v>-4.4669948865513343E-3</v>
      </c>
      <c r="F263" s="162">
        <v>-6.434663684107278E-7</v>
      </c>
      <c r="G263" s="162">
        <v>0</v>
      </c>
      <c r="H263" s="162">
        <v>0</v>
      </c>
      <c r="I263" s="162">
        <v>0</v>
      </c>
      <c r="J263" s="162">
        <v>0</v>
      </c>
      <c r="K263" s="162">
        <v>0</v>
      </c>
      <c r="L263" s="162">
        <v>0</v>
      </c>
      <c r="M263" s="162">
        <v>0</v>
      </c>
      <c r="N263" s="162">
        <v>0</v>
      </c>
      <c r="O263" s="98">
        <f t="shared" si="78"/>
        <v>-4.4676269265097046E-3</v>
      </c>
      <c r="P263" s="73"/>
    </row>
    <row r="264" spans="1:16">
      <c r="B264" s="83" t="s">
        <v>25</v>
      </c>
      <c r="C264" s="114">
        <f>SUM(C265:C267)</f>
        <v>0</v>
      </c>
      <c r="D264" s="114">
        <f t="shared" ref="D264:O264" si="79">SUM(D265:D267)</f>
        <v>0</v>
      </c>
      <c r="E264" s="114">
        <f t="shared" si="79"/>
        <v>0</v>
      </c>
      <c r="F264" s="114">
        <f t="shared" si="79"/>
        <v>0</v>
      </c>
      <c r="G264" s="114">
        <f t="shared" si="79"/>
        <v>0</v>
      </c>
      <c r="H264" s="114">
        <f t="shared" si="79"/>
        <v>0</v>
      </c>
      <c r="I264" s="114">
        <f t="shared" si="79"/>
        <v>0</v>
      </c>
      <c r="J264" s="114">
        <f t="shared" si="79"/>
        <v>0</v>
      </c>
      <c r="K264" s="114">
        <f t="shared" si="79"/>
        <v>0</v>
      </c>
      <c r="L264" s="114">
        <f t="shared" si="79"/>
        <v>0</v>
      </c>
      <c r="M264" s="114">
        <f t="shared" si="79"/>
        <v>0</v>
      </c>
      <c r="N264" s="114">
        <f t="shared" si="79"/>
        <v>0</v>
      </c>
      <c r="O264" s="115">
        <f t="shared" si="79"/>
        <v>0</v>
      </c>
    </row>
    <row r="265" spans="1:16">
      <c r="B265" s="15" t="s">
        <v>22</v>
      </c>
      <c r="C265" s="120">
        <v>0</v>
      </c>
      <c r="D265" s="120">
        <v>0</v>
      </c>
      <c r="E265" s="120">
        <v>0</v>
      </c>
      <c r="F265" s="120">
        <v>0</v>
      </c>
      <c r="G265" s="120">
        <v>0</v>
      </c>
      <c r="H265" s="120">
        <v>0</v>
      </c>
      <c r="I265" s="120">
        <v>0</v>
      </c>
      <c r="J265" s="120">
        <v>0</v>
      </c>
      <c r="K265" s="120">
        <v>0</v>
      </c>
      <c r="L265" s="120">
        <v>0</v>
      </c>
      <c r="M265" s="120">
        <v>0</v>
      </c>
      <c r="N265" s="120">
        <v>0</v>
      </c>
      <c r="O265" s="98">
        <f>SUM(C265:N265)</f>
        <v>0</v>
      </c>
    </row>
    <row r="266" spans="1:16">
      <c r="B266" s="15" t="s">
        <v>23</v>
      </c>
      <c r="C266" s="120">
        <v>0</v>
      </c>
      <c r="D266" s="120">
        <v>0</v>
      </c>
      <c r="E266" s="120">
        <v>0</v>
      </c>
      <c r="F266" s="120">
        <v>0</v>
      </c>
      <c r="G266" s="120">
        <v>0</v>
      </c>
      <c r="H266" s="120">
        <v>0</v>
      </c>
      <c r="I266" s="120">
        <v>0</v>
      </c>
      <c r="J266" s="120">
        <v>0</v>
      </c>
      <c r="K266" s="120">
        <v>0</v>
      </c>
      <c r="L266" s="120">
        <v>0</v>
      </c>
      <c r="M266" s="120">
        <v>0</v>
      </c>
      <c r="N266" s="120">
        <v>0</v>
      </c>
      <c r="O266" s="98">
        <f t="shared" ref="O266:O267" si="80">SUM(C266:N266)</f>
        <v>0</v>
      </c>
    </row>
    <row r="267" spans="1:16">
      <c r="B267" s="15" t="s">
        <v>24</v>
      </c>
      <c r="C267" s="120">
        <v>0</v>
      </c>
      <c r="D267" s="120">
        <v>0</v>
      </c>
      <c r="E267" s="120">
        <v>0</v>
      </c>
      <c r="F267" s="120">
        <v>0</v>
      </c>
      <c r="G267" s="120">
        <v>0</v>
      </c>
      <c r="H267" s="120">
        <v>0</v>
      </c>
      <c r="I267" s="120">
        <v>0</v>
      </c>
      <c r="J267" s="120">
        <v>0</v>
      </c>
      <c r="K267" s="120">
        <v>0</v>
      </c>
      <c r="L267" s="120">
        <v>0</v>
      </c>
      <c r="M267" s="120">
        <v>0</v>
      </c>
      <c r="N267" s="120">
        <v>0</v>
      </c>
      <c r="O267" s="98">
        <f t="shared" si="80"/>
        <v>0</v>
      </c>
    </row>
    <row r="268" spans="1:16">
      <c r="B268" s="83" t="s">
        <v>26</v>
      </c>
      <c r="C268" s="114">
        <f>SUM(C269:C271)</f>
        <v>0</v>
      </c>
      <c r="D268" s="114">
        <f t="shared" ref="D268:O268" si="81">SUM(D269:D271)</f>
        <v>0</v>
      </c>
      <c r="E268" s="114">
        <f t="shared" si="81"/>
        <v>0</v>
      </c>
      <c r="F268" s="114">
        <f t="shared" si="81"/>
        <v>0</v>
      </c>
      <c r="G268" s="114">
        <f t="shared" si="81"/>
        <v>0</v>
      </c>
      <c r="H268" s="114">
        <f t="shared" si="81"/>
        <v>0</v>
      </c>
      <c r="I268" s="114">
        <f t="shared" si="81"/>
        <v>0</v>
      </c>
      <c r="J268" s="114">
        <f t="shared" si="81"/>
        <v>0</v>
      </c>
      <c r="K268" s="114">
        <f t="shared" si="81"/>
        <v>0</v>
      </c>
      <c r="L268" s="114">
        <f t="shared" si="81"/>
        <v>0</v>
      </c>
      <c r="M268" s="114">
        <f t="shared" si="81"/>
        <v>0</v>
      </c>
      <c r="N268" s="114">
        <f t="shared" si="81"/>
        <v>0</v>
      </c>
      <c r="O268" s="115">
        <f t="shared" si="81"/>
        <v>0</v>
      </c>
    </row>
    <row r="269" spans="1:16">
      <c r="B269" s="15" t="s">
        <v>22</v>
      </c>
      <c r="C269" s="120">
        <v>0</v>
      </c>
      <c r="D269" s="120">
        <v>0</v>
      </c>
      <c r="E269" s="120">
        <v>0</v>
      </c>
      <c r="F269" s="120">
        <v>0</v>
      </c>
      <c r="G269" s="120">
        <v>0</v>
      </c>
      <c r="H269" s="120">
        <v>0</v>
      </c>
      <c r="I269" s="120">
        <v>0</v>
      </c>
      <c r="J269" s="120">
        <v>0</v>
      </c>
      <c r="K269" s="120">
        <v>0</v>
      </c>
      <c r="L269" s="120">
        <v>0</v>
      </c>
      <c r="M269" s="120">
        <v>0</v>
      </c>
      <c r="N269" s="120">
        <v>0</v>
      </c>
      <c r="O269" s="98">
        <f>SUM(C269:N269)</f>
        <v>0</v>
      </c>
    </row>
    <row r="270" spans="1:16">
      <c r="B270" s="15" t="s">
        <v>23</v>
      </c>
      <c r="C270" s="120">
        <v>0</v>
      </c>
      <c r="D270" s="120">
        <v>0</v>
      </c>
      <c r="E270" s="120">
        <v>0</v>
      </c>
      <c r="F270" s="120">
        <v>0</v>
      </c>
      <c r="G270" s="120">
        <v>0</v>
      </c>
      <c r="H270" s="120">
        <v>0</v>
      </c>
      <c r="I270" s="120">
        <v>0</v>
      </c>
      <c r="J270" s="120">
        <v>0</v>
      </c>
      <c r="K270" s="120">
        <v>0</v>
      </c>
      <c r="L270" s="120">
        <v>0</v>
      </c>
      <c r="M270" s="120">
        <v>0</v>
      </c>
      <c r="N270" s="120">
        <v>0</v>
      </c>
      <c r="O270" s="98">
        <f t="shared" ref="O270:O271" si="82">SUM(C270:N270)</f>
        <v>0</v>
      </c>
    </row>
    <row r="271" spans="1:16">
      <c r="B271" s="15" t="s">
        <v>24</v>
      </c>
      <c r="C271" s="120">
        <v>0</v>
      </c>
      <c r="D271" s="120">
        <v>0</v>
      </c>
      <c r="E271" s="120">
        <v>0</v>
      </c>
      <c r="F271" s="120">
        <v>0</v>
      </c>
      <c r="G271" s="120">
        <v>0</v>
      </c>
      <c r="H271" s="120">
        <v>0</v>
      </c>
      <c r="I271" s="120">
        <v>0</v>
      </c>
      <c r="J271" s="120">
        <v>0</v>
      </c>
      <c r="K271" s="120">
        <v>0</v>
      </c>
      <c r="L271" s="120">
        <v>0</v>
      </c>
      <c r="M271" s="120">
        <v>0</v>
      </c>
      <c r="N271" s="120">
        <v>0</v>
      </c>
      <c r="O271" s="98">
        <f t="shared" si="82"/>
        <v>0</v>
      </c>
    </row>
    <row r="272" spans="1:16">
      <c r="B272" s="15"/>
      <c r="C272" s="141"/>
      <c r="D272" s="141"/>
      <c r="E272" s="141"/>
      <c r="F272" s="141"/>
      <c r="G272" s="141"/>
      <c r="H272" s="141"/>
      <c r="I272" s="141"/>
      <c r="J272" s="141"/>
      <c r="K272" s="141"/>
      <c r="L272" s="141"/>
      <c r="M272" s="141"/>
      <c r="N272" s="141"/>
      <c r="O272" s="142"/>
    </row>
    <row r="273" spans="1:16" s="59" customFormat="1" ht="15.75" thickBot="1">
      <c r="A273" s="58"/>
      <c r="B273" s="86" t="s">
        <v>71</v>
      </c>
      <c r="C273" s="134">
        <f>+C274+C278+C282</f>
        <v>13.17856304928611</v>
      </c>
      <c r="D273" s="134">
        <f t="shared" ref="D273:N273" si="83">+D274+D278+D282</f>
        <v>13.30460977928611</v>
      </c>
      <c r="E273" s="134">
        <f t="shared" si="83"/>
        <v>13.38310435928611</v>
      </c>
      <c r="F273" s="134">
        <f t="shared" si="83"/>
        <v>13.513747599286109</v>
      </c>
      <c r="G273" s="134">
        <f t="shared" si="83"/>
        <v>0</v>
      </c>
      <c r="H273" s="134">
        <f t="shared" si="83"/>
        <v>0</v>
      </c>
      <c r="I273" s="134">
        <f t="shared" si="83"/>
        <v>0</v>
      </c>
      <c r="J273" s="134">
        <f t="shared" si="83"/>
        <v>0</v>
      </c>
      <c r="K273" s="134">
        <f t="shared" si="83"/>
        <v>0</v>
      </c>
      <c r="L273" s="134">
        <f t="shared" si="83"/>
        <v>0</v>
      </c>
      <c r="M273" s="134">
        <f t="shared" si="83"/>
        <v>0</v>
      </c>
      <c r="N273" s="134">
        <f t="shared" si="83"/>
        <v>0</v>
      </c>
      <c r="O273" s="135"/>
      <c r="P273" s="58"/>
    </row>
    <row r="274" spans="1:16" s="59" customFormat="1" ht="15.75" thickTop="1">
      <c r="A274" s="58"/>
      <c r="B274" s="83" t="s">
        <v>21</v>
      </c>
      <c r="C274" s="136">
        <f t="shared" ref="C274:N274" si="84">SUM(C275:C277)</f>
        <v>5.8657555700000001</v>
      </c>
      <c r="D274" s="136">
        <f t="shared" si="84"/>
        <v>5.9918022999999998</v>
      </c>
      <c r="E274" s="136">
        <f t="shared" si="84"/>
        <v>6.0702968799999999</v>
      </c>
      <c r="F274" s="136">
        <f t="shared" si="84"/>
        <v>6.2009401200000003</v>
      </c>
      <c r="G274" s="136">
        <f t="shared" si="84"/>
        <v>0</v>
      </c>
      <c r="H274" s="136">
        <f t="shared" si="84"/>
        <v>0</v>
      </c>
      <c r="I274" s="136">
        <f t="shared" si="84"/>
        <v>0</v>
      </c>
      <c r="J274" s="136">
        <f t="shared" si="84"/>
        <v>0</v>
      </c>
      <c r="K274" s="136">
        <f t="shared" si="84"/>
        <v>0</v>
      </c>
      <c r="L274" s="136">
        <f t="shared" si="84"/>
        <v>0</v>
      </c>
      <c r="M274" s="136">
        <f t="shared" si="84"/>
        <v>0</v>
      </c>
      <c r="N274" s="136">
        <f t="shared" si="84"/>
        <v>0</v>
      </c>
      <c r="O274" s="128"/>
      <c r="P274" s="58"/>
    </row>
    <row r="275" spans="1:16" s="59" customFormat="1">
      <c r="A275" s="58"/>
      <c r="B275" s="15" t="s">
        <v>22</v>
      </c>
      <c r="C275" s="131">
        <v>5.8657555700000001</v>
      </c>
      <c r="D275" s="131">
        <v>5.9918022999999998</v>
      </c>
      <c r="E275" s="131">
        <v>6.0702968799999999</v>
      </c>
      <c r="F275" s="131">
        <v>6.2009401200000003</v>
      </c>
      <c r="G275" s="131"/>
      <c r="H275" s="131"/>
      <c r="I275" s="131"/>
      <c r="J275" s="131"/>
      <c r="K275" s="131"/>
      <c r="L275" s="131"/>
      <c r="M275" s="131"/>
      <c r="N275" s="131"/>
      <c r="O275" s="98"/>
      <c r="P275" s="58"/>
    </row>
    <row r="276" spans="1:16" s="59" customFormat="1">
      <c r="A276" s="58"/>
      <c r="B276" s="15" t="s">
        <v>23</v>
      </c>
      <c r="C276" s="131">
        <v>0</v>
      </c>
      <c r="D276" s="131">
        <v>0</v>
      </c>
      <c r="E276" s="131">
        <v>0</v>
      </c>
      <c r="F276" s="131">
        <v>0</v>
      </c>
      <c r="G276" s="131">
        <v>0</v>
      </c>
      <c r="H276" s="131">
        <v>0</v>
      </c>
      <c r="I276" s="131">
        <v>0</v>
      </c>
      <c r="J276" s="131">
        <v>0</v>
      </c>
      <c r="K276" s="131">
        <v>0</v>
      </c>
      <c r="L276" s="131">
        <v>0</v>
      </c>
      <c r="M276" s="131">
        <v>0</v>
      </c>
      <c r="N276" s="131">
        <v>0</v>
      </c>
      <c r="O276" s="98"/>
      <c r="P276" s="58"/>
    </row>
    <row r="277" spans="1:16" s="59" customFormat="1">
      <c r="A277" s="58"/>
      <c r="B277" s="15" t="s">
        <v>24</v>
      </c>
      <c r="C277" s="131">
        <v>0</v>
      </c>
      <c r="D277" s="131">
        <v>0</v>
      </c>
      <c r="E277" s="131">
        <v>0</v>
      </c>
      <c r="F277" s="120">
        <v>0</v>
      </c>
      <c r="G277" s="120">
        <v>0</v>
      </c>
      <c r="H277" s="131">
        <v>0</v>
      </c>
      <c r="I277" s="131">
        <v>0</v>
      </c>
      <c r="J277" s="131">
        <v>0</v>
      </c>
      <c r="K277" s="131">
        <v>0</v>
      </c>
      <c r="L277" s="131">
        <v>0</v>
      </c>
      <c r="M277" s="131">
        <v>0</v>
      </c>
      <c r="N277" s="131">
        <v>0</v>
      </c>
      <c r="O277" s="98"/>
      <c r="P277" s="58"/>
    </row>
    <row r="278" spans="1:16" s="59" customFormat="1">
      <c r="A278" s="58"/>
      <c r="B278" s="83" t="s">
        <v>25</v>
      </c>
      <c r="C278" s="114">
        <f t="shared" ref="C278:N278" si="85">SUM(C279:C281)</f>
        <v>7.3128074792861097</v>
      </c>
      <c r="D278" s="114">
        <f t="shared" si="85"/>
        <v>7.3128074792861097</v>
      </c>
      <c r="E278" s="114">
        <f t="shared" si="85"/>
        <v>7.3128074792861097</v>
      </c>
      <c r="F278" s="114">
        <f t="shared" si="85"/>
        <v>7.3128074792861097</v>
      </c>
      <c r="G278" s="114">
        <f t="shared" si="85"/>
        <v>0</v>
      </c>
      <c r="H278" s="114">
        <f t="shared" si="85"/>
        <v>0</v>
      </c>
      <c r="I278" s="114">
        <f t="shared" si="85"/>
        <v>0</v>
      </c>
      <c r="J278" s="114">
        <f t="shared" si="85"/>
        <v>0</v>
      </c>
      <c r="K278" s="114">
        <f t="shared" si="85"/>
        <v>0</v>
      </c>
      <c r="L278" s="114">
        <f t="shared" si="85"/>
        <v>0</v>
      </c>
      <c r="M278" s="114">
        <f t="shared" si="85"/>
        <v>0</v>
      </c>
      <c r="N278" s="114">
        <f t="shared" si="85"/>
        <v>0</v>
      </c>
      <c r="O278" s="115"/>
      <c r="P278" s="58"/>
    </row>
    <row r="279" spans="1:16" s="59" customFormat="1">
      <c r="A279" s="58"/>
      <c r="B279" s="15" t="s">
        <v>22</v>
      </c>
      <c r="C279" s="131">
        <v>0.56077233000000004</v>
      </c>
      <c r="D279" s="131">
        <v>0.56077233000000004</v>
      </c>
      <c r="E279" s="131">
        <v>0.56077233000000004</v>
      </c>
      <c r="F279" s="131">
        <v>0.56077233000000004</v>
      </c>
      <c r="G279" s="131"/>
      <c r="H279" s="131"/>
      <c r="I279" s="131"/>
      <c r="J279" s="131"/>
      <c r="K279" s="131"/>
      <c r="L279" s="131"/>
      <c r="M279" s="131"/>
      <c r="N279" s="131"/>
      <c r="O279" s="98"/>
      <c r="P279" s="58"/>
    </row>
    <row r="280" spans="1:16" s="59" customFormat="1">
      <c r="A280" s="58"/>
      <c r="B280" s="15" t="s">
        <v>23</v>
      </c>
      <c r="C280" s="120">
        <v>6.7520351492861099</v>
      </c>
      <c r="D280" s="120">
        <v>6.7520351492861099</v>
      </c>
      <c r="E280" s="120">
        <v>6.7520351492861099</v>
      </c>
      <c r="F280" s="120">
        <v>6.7520351492861099</v>
      </c>
      <c r="G280" s="120"/>
      <c r="H280" s="120"/>
      <c r="I280" s="120"/>
      <c r="J280" s="120"/>
      <c r="K280" s="120"/>
      <c r="L280" s="120"/>
      <c r="M280" s="120"/>
      <c r="N280" s="120"/>
      <c r="O280" s="98"/>
      <c r="P280" s="58"/>
    </row>
    <row r="281" spans="1:16" s="59" customFormat="1">
      <c r="A281" s="58"/>
      <c r="B281" s="15" t="s">
        <v>24</v>
      </c>
      <c r="C281" s="120">
        <v>0</v>
      </c>
      <c r="D281" s="120">
        <v>0</v>
      </c>
      <c r="E281" s="120">
        <v>0</v>
      </c>
      <c r="F281" s="120">
        <v>0</v>
      </c>
      <c r="G281" s="131">
        <v>0</v>
      </c>
      <c r="H281" s="131">
        <v>0</v>
      </c>
      <c r="I281" s="131">
        <v>0</v>
      </c>
      <c r="J281" s="131">
        <v>0</v>
      </c>
      <c r="K281" s="131">
        <v>0</v>
      </c>
      <c r="L281" s="131">
        <v>0</v>
      </c>
      <c r="M281" s="131">
        <v>0</v>
      </c>
      <c r="N281" s="131">
        <v>0</v>
      </c>
      <c r="O281" s="98"/>
      <c r="P281" s="58"/>
    </row>
    <row r="282" spans="1:16" s="59" customFormat="1">
      <c r="A282" s="58"/>
      <c r="B282" s="83" t="s">
        <v>26</v>
      </c>
      <c r="C282" s="114">
        <f t="shared" ref="C282:N282" si="86">SUM(C283:C285)</f>
        <v>0</v>
      </c>
      <c r="D282" s="114">
        <f t="shared" si="86"/>
        <v>0</v>
      </c>
      <c r="E282" s="114">
        <f t="shared" si="86"/>
        <v>0</v>
      </c>
      <c r="F282" s="114">
        <f t="shared" si="86"/>
        <v>0</v>
      </c>
      <c r="G282" s="114">
        <f t="shared" si="86"/>
        <v>0</v>
      </c>
      <c r="H282" s="114">
        <f t="shared" si="86"/>
        <v>0</v>
      </c>
      <c r="I282" s="114">
        <f t="shared" si="86"/>
        <v>0</v>
      </c>
      <c r="J282" s="114">
        <f t="shared" si="86"/>
        <v>0</v>
      </c>
      <c r="K282" s="114">
        <f t="shared" si="86"/>
        <v>0</v>
      </c>
      <c r="L282" s="114">
        <f t="shared" si="86"/>
        <v>0</v>
      </c>
      <c r="M282" s="114">
        <f t="shared" si="86"/>
        <v>0</v>
      </c>
      <c r="N282" s="114">
        <f t="shared" si="86"/>
        <v>0</v>
      </c>
      <c r="O282" s="115"/>
      <c r="P282" s="58"/>
    </row>
    <row r="283" spans="1:16" s="59" customFormat="1">
      <c r="A283" s="58"/>
      <c r="B283" s="32" t="s">
        <v>22</v>
      </c>
      <c r="C283" s="131">
        <v>0</v>
      </c>
      <c r="D283" s="131">
        <v>0</v>
      </c>
      <c r="E283" s="131">
        <v>0</v>
      </c>
      <c r="F283" s="131">
        <v>0</v>
      </c>
      <c r="G283" s="131">
        <v>0</v>
      </c>
      <c r="H283" s="131">
        <v>0</v>
      </c>
      <c r="I283" s="131">
        <v>0</v>
      </c>
      <c r="J283" s="131">
        <v>0</v>
      </c>
      <c r="K283" s="131">
        <v>0</v>
      </c>
      <c r="L283" s="131">
        <v>0</v>
      </c>
      <c r="M283" s="131">
        <v>0</v>
      </c>
      <c r="N283" s="131">
        <v>0</v>
      </c>
      <c r="O283" s="98"/>
      <c r="P283" s="58"/>
    </row>
    <row r="284" spans="1:16" s="59" customFormat="1">
      <c r="A284" s="58"/>
      <c r="B284" s="32" t="s">
        <v>23</v>
      </c>
      <c r="C284" s="131">
        <v>0</v>
      </c>
      <c r="D284" s="131">
        <v>0</v>
      </c>
      <c r="E284" s="131">
        <v>0</v>
      </c>
      <c r="F284" s="131">
        <v>0</v>
      </c>
      <c r="G284" s="131">
        <v>0</v>
      </c>
      <c r="H284" s="131">
        <v>0</v>
      </c>
      <c r="I284" s="131">
        <v>0</v>
      </c>
      <c r="J284" s="131">
        <v>0</v>
      </c>
      <c r="K284" s="131">
        <v>0</v>
      </c>
      <c r="L284" s="131">
        <v>0</v>
      </c>
      <c r="M284" s="131">
        <v>0</v>
      </c>
      <c r="N284" s="131">
        <v>0</v>
      </c>
      <c r="O284" s="98"/>
      <c r="P284" s="58"/>
    </row>
    <row r="285" spans="1:16" s="59" customFormat="1">
      <c r="A285" s="58"/>
      <c r="B285" s="32" t="s">
        <v>24</v>
      </c>
      <c r="C285" s="131">
        <v>0</v>
      </c>
      <c r="D285" s="131">
        <v>0</v>
      </c>
      <c r="E285" s="131">
        <v>0</v>
      </c>
      <c r="F285" s="131">
        <v>0</v>
      </c>
      <c r="G285" s="131">
        <v>0</v>
      </c>
      <c r="H285" s="131">
        <v>0</v>
      </c>
      <c r="I285" s="131">
        <v>0</v>
      </c>
      <c r="J285" s="131">
        <v>0</v>
      </c>
      <c r="K285" s="131">
        <v>0</v>
      </c>
      <c r="L285" s="131">
        <v>0</v>
      </c>
      <c r="M285" s="131">
        <v>0</v>
      </c>
      <c r="N285" s="131">
        <v>0</v>
      </c>
      <c r="O285" s="98"/>
      <c r="P285" s="58"/>
    </row>
    <row r="286" spans="1:16" s="59" customFormat="1" ht="15.75" thickBot="1">
      <c r="A286" s="58"/>
      <c r="B286" s="36"/>
      <c r="C286" s="173"/>
      <c r="D286" s="173"/>
      <c r="E286" s="173"/>
      <c r="F286" s="173"/>
      <c r="G286" s="173"/>
      <c r="H286" s="173"/>
      <c r="I286" s="173"/>
      <c r="J286" s="173"/>
      <c r="K286" s="173"/>
      <c r="L286" s="173"/>
      <c r="M286" s="173"/>
      <c r="N286" s="173"/>
      <c r="O286" s="155"/>
      <c r="P286" s="58"/>
    </row>
    <row r="287" spans="1:16" ht="15.75" thickTop="1">
      <c r="B287" s="10"/>
    </row>
    <row r="288" spans="1:16">
      <c r="B288" s="74" t="s">
        <v>28</v>
      </c>
    </row>
    <row r="289" spans="1:16" s="76" customFormat="1" ht="34.5" customHeight="1">
      <c r="A289" s="75"/>
      <c r="B289" s="191" t="s">
        <v>78</v>
      </c>
      <c r="C289" s="191"/>
      <c r="D289" s="191"/>
      <c r="E289" s="191"/>
      <c r="F289" s="191"/>
      <c r="G289" s="191"/>
      <c r="H289" s="191"/>
      <c r="I289" s="191"/>
      <c r="J289" s="191"/>
      <c r="K289" s="191"/>
      <c r="L289" s="191"/>
      <c r="M289" s="191"/>
      <c r="N289" s="191"/>
      <c r="O289" s="191"/>
      <c r="P289" s="75"/>
    </row>
    <row r="290" spans="1:16" ht="14.25" customHeight="1">
      <c r="B290" s="192" t="s">
        <v>73</v>
      </c>
      <c r="C290" s="192"/>
      <c r="D290" s="192"/>
      <c r="E290" s="192"/>
      <c r="F290" s="192"/>
      <c r="G290" s="192"/>
      <c r="H290" s="192"/>
      <c r="I290" s="192"/>
      <c r="J290" s="192"/>
      <c r="K290" s="192"/>
      <c r="L290" s="192"/>
      <c r="M290" s="192"/>
      <c r="N290" s="192"/>
      <c r="O290" s="192"/>
    </row>
    <row r="291" spans="1:16" ht="14.25" customHeight="1">
      <c r="B291" s="191" t="s">
        <v>76</v>
      </c>
      <c r="C291" s="191"/>
      <c r="D291" s="191"/>
      <c r="E291" s="191"/>
      <c r="F291" s="191"/>
      <c r="G291" s="191"/>
      <c r="H291" s="191"/>
      <c r="I291" s="191"/>
      <c r="J291" s="191"/>
      <c r="K291" s="191"/>
      <c r="L291" s="191"/>
      <c r="M291" s="191"/>
      <c r="N291" s="191"/>
      <c r="O291" s="191"/>
    </row>
    <row r="292" spans="1:16" ht="31.5" customHeight="1">
      <c r="B292" s="191"/>
      <c r="C292" s="191"/>
      <c r="D292" s="191"/>
      <c r="E292" s="191"/>
      <c r="F292" s="191"/>
      <c r="G292" s="191"/>
      <c r="H292" s="191"/>
      <c r="I292" s="191"/>
      <c r="J292" s="191"/>
      <c r="K292" s="191"/>
      <c r="L292" s="191"/>
      <c r="M292" s="191"/>
      <c r="N292" s="191"/>
      <c r="O292" s="191"/>
    </row>
    <row r="293" spans="1:16" ht="14.25" customHeight="1">
      <c r="B293" s="191"/>
      <c r="C293" s="191"/>
      <c r="D293" s="191"/>
      <c r="E293" s="191"/>
      <c r="F293" s="191"/>
      <c r="G293" s="191"/>
      <c r="H293" s="191"/>
      <c r="I293" s="191"/>
      <c r="J293" s="191"/>
      <c r="K293" s="191"/>
      <c r="L293" s="191"/>
      <c r="M293" s="191"/>
      <c r="N293" s="191"/>
      <c r="O293" s="191"/>
    </row>
    <row r="294" spans="1:16" ht="14.25">
      <c r="B294" s="185"/>
      <c r="C294" s="185"/>
      <c r="D294" s="185"/>
      <c r="E294" s="185"/>
      <c r="F294" s="185"/>
      <c r="G294" s="185"/>
      <c r="H294" s="185"/>
      <c r="I294" s="185"/>
      <c r="J294" s="185"/>
      <c r="K294" s="185"/>
      <c r="L294" s="185"/>
      <c r="M294" s="185"/>
      <c r="N294" s="185"/>
      <c r="O294" s="185"/>
    </row>
    <row r="295" spans="1:16" ht="14.25">
      <c r="B295" s="185"/>
      <c r="C295" s="185"/>
      <c r="D295" s="185"/>
      <c r="E295" s="185"/>
      <c r="F295" s="185"/>
      <c r="G295" s="185"/>
      <c r="H295" s="185"/>
      <c r="I295" s="185"/>
      <c r="J295" s="185"/>
      <c r="K295" s="185"/>
      <c r="L295" s="185"/>
      <c r="M295" s="185"/>
      <c r="N295" s="185"/>
      <c r="O295" s="185"/>
    </row>
  </sheetData>
  <dataConsolidate/>
  <mergeCells count="13">
    <mergeCell ref="B294:O294"/>
    <mergeCell ref="B295:O295"/>
    <mergeCell ref="B6:O6"/>
    <mergeCell ref="B9:O9"/>
    <mergeCell ref="B10:O10"/>
    <mergeCell ref="B13:O13"/>
    <mergeCell ref="B26:O26"/>
    <mergeCell ref="B293:O293"/>
    <mergeCell ref="B292:O292"/>
    <mergeCell ref="B291:O291"/>
    <mergeCell ref="B290:O290"/>
    <mergeCell ref="B107:O107"/>
    <mergeCell ref="B289:O289"/>
  </mergeCells>
  <printOptions horizontalCentered="1"/>
  <pageMargins left="0.19685039370078741" right="0.19685039370078741" top="0.39370078740157483" bottom="0.39370078740157483" header="0.39370078740157483" footer="0.39370078740157483"/>
  <pageSetup scale="49" fitToHeight="2" orientation="portrait" r:id="rId1"/>
  <headerFooter alignWithMargins="0"/>
  <rowBreaks count="1" manualBreakCount="1">
    <brk id="106" min="1" max="14" man="1"/>
  </rowBreaks>
  <ignoredErrors>
    <ignoredError sqref="P161" formulaRange="1"/>
    <ignoredError sqref="C278 O166:O170 O180:O184 O208 O264 O26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295"/>
  <sheetViews>
    <sheetView showGridLines="0" zoomScale="80" zoomScaleNormal="80" workbookViewId="0">
      <pane ySplit="11" topLeftCell="A93" activePane="bottomLeft" state="frozenSplit"/>
      <selection activeCell="B270" sqref="B270:N270"/>
      <selection pane="bottomLeft" activeCell="A12" sqref="A12"/>
    </sheetView>
  </sheetViews>
  <sheetFormatPr defaultColWidth="12.28515625" defaultRowHeight="15"/>
  <cols>
    <col min="1" max="1" width="2.5703125" style="2" customWidth="1"/>
    <col min="2" max="2" width="71.7109375" style="2" customWidth="1"/>
    <col min="3" max="3" width="12.42578125" style="93" bestFit="1" customWidth="1"/>
    <col min="4" max="6" width="10" style="93" bestFit="1" customWidth="1"/>
    <col min="7" max="7" width="7.140625" style="93" bestFit="1" customWidth="1"/>
    <col min="8" max="8" width="6.7109375" style="93" bestFit="1" customWidth="1"/>
    <col min="9" max="9" width="6.5703125" style="93" bestFit="1" customWidth="1"/>
    <col min="10" max="10" width="7" style="93" bestFit="1" customWidth="1"/>
    <col min="11" max="11" width="6.7109375" style="93" bestFit="1" customWidth="1"/>
    <col min="12" max="13" width="7.140625" style="93" bestFit="1" customWidth="1"/>
    <col min="14" max="14" width="7" style="93" bestFit="1" customWidth="1"/>
    <col min="15" max="15" width="12.42578125" style="94" bestFit="1" customWidth="1"/>
    <col min="16" max="16" width="17" style="2" bestFit="1" customWidth="1"/>
    <col min="17" max="17" width="21.42578125" style="7" bestFit="1" customWidth="1"/>
    <col min="18" max="16384" width="12.28515625" style="7"/>
  </cols>
  <sheetData>
    <row r="1" spans="1:25" s="13" customFormat="1">
      <c r="A1" s="12"/>
      <c r="B1" s="11"/>
      <c r="C1" s="91"/>
      <c r="D1" s="91"/>
      <c r="E1" s="91"/>
      <c r="F1" s="91"/>
      <c r="G1" s="91"/>
      <c r="H1" s="91"/>
      <c r="I1" s="91"/>
      <c r="J1" s="91"/>
      <c r="K1" s="91"/>
      <c r="L1" s="92"/>
      <c r="M1" s="93"/>
      <c r="N1" s="93"/>
      <c r="O1" s="94"/>
      <c r="P1" s="12"/>
    </row>
    <row r="2" spans="1:25" s="13" customFormat="1">
      <c r="A2" s="12"/>
      <c r="B2" s="11"/>
      <c r="C2" s="91"/>
      <c r="D2" s="91"/>
      <c r="E2" s="91"/>
      <c r="F2" s="91"/>
      <c r="G2" s="91"/>
      <c r="H2" s="91"/>
      <c r="I2" s="91"/>
      <c r="J2" s="91"/>
      <c r="K2" s="91"/>
      <c r="L2" s="92"/>
      <c r="M2" s="93"/>
      <c r="N2" s="93"/>
      <c r="O2" s="94"/>
      <c r="P2" s="12"/>
    </row>
    <row r="3" spans="1:25" s="13" customFormat="1">
      <c r="A3" s="12"/>
      <c r="B3" s="11"/>
      <c r="C3" s="91"/>
      <c r="D3" s="91"/>
      <c r="E3" s="91"/>
      <c r="F3" s="91"/>
      <c r="G3" s="91"/>
      <c r="H3" s="91"/>
      <c r="I3" s="91"/>
      <c r="J3" s="91"/>
      <c r="K3" s="91"/>
      <c r="L3" s="92"/>
      <c r="M3" s="93"/>
      <c r="N3" s="93"/>
      <c r="O3" s="94"/>
      <c r="P3" s="12"/>
    </row>
    <row r="4" spans="1:25" s="13" customFormat="1">
      <c r="A4" s="12"/>
      <c r="B4" s="11"/>
      <c r="C4" s="91"/>
      <c r="D4" s="91"/>
      <c r="E4" s="91"/>
      <c r="F4" s="91"/>
      <c r="G4" s="91"/>
      <c r="H4" s="91"/>
      <c r="I4" s="91"/>
      <c r="J4" s="91"/>
      <c r="K4" s="91"/>
      <c r="L4" s="92"/>
      <c r="M4" s="93"/>
      <c r="N4" s="93"/>
      <c r="O4" s="94"/>
      <c r="P4" s="12"/>
      <c r="R4" s="44"/>
    </row>
    <row r="5" spans="1:25" s="13" customFormat="1" ht="16.5">
      <c r="A5" s="12"/>
      <c r="B5" s="195"/>
      <c r="C5" s="195"/>
      <c r="D5" s="195"/>
      <c r="E5" s="195"/>
      <c r="F5" s="195"/>
      <c r="G5" s="195"/>
      <c r="H5" s="195"/>
      <c r="I5" s="195"/>
      <c r="J5" s="195"/>
      <c r="K5" s="195"/>
      <c r="L5" s="195"/>
      <c r="M5" s="195"/>
      <c r="N5" s="195"/>
      <c r="O5" s="195"/>
      <c r="P5" s="12"/>
    </row>
    <row r="6" spans="1:25" s="13" customFormat="1" ht="5.25" customHeight="1">
      <c r="A6" s="12"/>
      <c r="B6" s="90"/>
      <c r="C6" s="95"/>
      <c r="D6" s="95"/>
      <c r="E6" s="95"/>
      <c r="F6" s="95"/>
      <c r="G6" s="95"/>
      <c r="H6" s="95"/>
      <c r="I6" s="95"/>
      <c r="J6" s="95"/>
      <c r="K6" s="95"/>
      <c r="L6" s="95"/>
      <c r="M6" s="95"/>
      <c r="N6" s="95"/>
      <c r="O6" s="95"/>
      <c r="P6" s="12"/>
    </row>
    <row r="7" spans="1:25" s="13" customFormat="1" ht="4.5" customHeight="1">
      <c r="A7" s="12"/>
      <c r="B7" s="90"/>
      <c r="C7" s="95"/>
      <c r="D7" s="95"/>
      <c r="E7" s="95"/>
      <c r="F7" s="95"/>
      <c r="G7" s="95"/>
      <c r="H7" s="95"/>
      <c r="I7" s="95"/>
      <c r="J7" s="95"/>
      <c r="K7" s="95"/>
      <c r="L7" s="95"/>
      <c r="M7" s="95"/>
      <c r="N7" s="95"/>
      <c r="O7" s="95"/>
      <c r="P7" s="12"/>
    </row>
    <row r="8" spans="1:25" s="13" customFormat="1" ht="12" customHeight="1">
      <c r="A8" s="12"/>
      <c r="B8" s="90"/>
      <c r="C8" s="95"/>
      <c r="D8" s="95"/>
      <c r="E8" s="95"/>
      <c r="F8" s="95"/>
      <c r="G8" s="95"/>
      <c r="H8" s="95"/>
      <c r="I8" s="95"/>
      <c r="J8" s="95"/>
      <c r="K8" s="95"/>
      <c r="L8" s="95"/>
      <c r="M8" s="95"/>
      <c r="N8" s="95"/>
      <c r="O8" s="95"/>
      <c r="P8" s="12"/>
    </row>
    <row r="9" spans="1:25" s="13" customFormat="1" ht="18">
      <c r="A9" s="12"/>
      <c r="B9" s="187" t="str">
        <f>'Fiscal Ext 2020 (USD) '!B9:O9</f>
        <v>Evolution of the External Public Debt of the Non-Financial Public Sector January - December 2021</v>
      </c>
      <c r="C9" s="187"/>
      <c r="D9" s="187"/>
      <c r="E9" s="187"/>
      <c r="F9" s="187"/>
      <c r="G9" s="187"/>
      <c r="H9" s="187"/>
      <c r="I9" s="187"/>
      <c r="J9" s="187"/>
      <c r="K9" s="187"/>
      <c r="L9" s="187"/>
      <c r="M9" s="187"/>
      <c r="N9" s="187"/>
      <c r="O9" s="187"/>
      <c r="P9" s="12"/>
    </row>
    <row r="10" spans="1:25" s="13" customFormat="1" ht="17.25" customHeight="1" thickBot="1">
      <c r="A10" s="12"/>
      <c r="B10" s="188" t="s">
        <v>42</v>
      </c>
      <c r="C10" s="188"/>
      <c r="D10" s="188"/>
      <c r="E10" s="188"/>
      <c r="F10" s="188"/>
      <c r="G10" s="188"/>
      <c r="H10" s="188"/>
      <c r="I10" s="188"/>
      <c r="J10" s="188"/>
      <c r="K10" s="188"/>
      <c r="L10" s="188"/>
      <c r="M10" s="188"/>
      <c r="N10" s="188"/>
      <c r="O10" s="188"/>
      <c r="P10" s="12"/>
    </row>
    <row r="11" spans="1:25" s="5" customFormat="1" ht="33.75" customHeight="1" thickBot="1">
      <c r="A11" s="1"/>
      <c r="B11" s="77" t="s">
        <v>7</v>
      </c>
      <c r="C11" s="96" t="s">
        <v>8</v>
      </c>
      <c r="D11" s="96" t="s">
        <v>1</v>
      </c>
      <c r="E11" s="96" t="s">
        <v>2</v>
      </c>
      <c r="F11" s="96" t="s">
        <v>9</v>
      </c>
      <c r="G11" s="96" t="s">
        <v>3</v>
      </c>
      <c r="H11" s="96" t="s">
        <v>4</v>
      </c>
      <c r="I11" s="96" t="s">
        <v>5</v>
      </c>
      <c r="J11" s="96" t="s">
        <v>29</v>
      </c>
      <c r="K11" s="96" t="s">
        <v>30</v>
      </c>
      <c r="L11" s="96" t="s">
        <v>31</v>
      </c>
      <c r="M11" s="96" t="s">
        <v>32</v>
      </c>
      <c r="N11" s="96" t="s">
        <v>33</v>
      </c>
      <c r="O11" s="96" t="s">
        <v>6</v>
      </c>
      <c r="P11" s="1"/>
    </row>
    <row r="12" spans="1:25" s="2" customFormat="1">
      <c r="B12" s="18"/>
      <c r="C12" s="91"/>
      <c r="D12" s="91"/>
      <c r="E12" s="91"/>
      <c r="F12" s="91"/>
      <c r="G12" s="91"/>
      <c r="H12" s="91"/>
      <c r="I12" s="91"/>
      <c r="J12" s="93"/>
      <c r="K12" s="93"/>
      <c r="L12" s="93"/>
      <c r="M12" s="93"/>
      <c r="N12" s="93"/>
      <c r="O12" s="94"/>
    </row>
    <row r="13" spans="1:25" s="2" customFormat="1" ht="16.5" thickBot="1">
      <c r="B13" s="189" t="s">
        <v>10</v>
      </c>
      <c r="C13" s="189"/>
      <c r="D13" s="189"/>
      <c r="E13" s="189"/>
      <c r="F13" s="189"/>
      <c r="G13" s="189"/>
      <c r="H13" s="189"/>
      <c r="I13" s="189"/>
      <c r="J13" s="189"/>
      <c r="K13" s="189"/>
      <c r="L13" s="189"/>
      <c r="M13" s="189"/>
      <c r="N13" s="189"/>
      <c r="O13" s="189"/>
      <c r="Q13" s="6"/>
    </row>
    <row r="14" spans="1:25" s="2" customFormat="1" ht="14.25">
      <c r="B14" s="18"/>
      <c r="C14" s="91"/>
      <c r="D14" s="91"/>
      <c r="E14" s="91"/>
      <c r="F14" s="91"/>
      <c r="G14" s="91"/>
      <c r="H14" s="91"/>
      <c r="I14" s="91"/>
      <c r="J14" s="93"/>
      <c r="K14" s="93"/>
      <c r="L14" s="93"/>
      <c r="M14" s="93"/>
      <c r="N14" s="93"/>
      <c r="O14" s="93"/>
      <c r="Q14" s="6"/>
    </row>
    <row r="15" spans="1:25" ht="15.75" thickBot="1">
      <c r="B15" s="79" t="s">
        <v>11</v>
      </c>
      <c r="C15" s="97">
        <f t="shared" ref="C15:N15" si="0">+C16+C22</f>
        <v>145063.476070312</v>
      </c>
      <c r="D15" s="97">
        <f t="shared" ref="D15:E15" si="1">+D16+D22</f>
        <v>57.340280839999998</v>
      </c>
      <c r="E15" s="97">
        <f t="shared" si="1"/>
        <v>2049.039972133</v>
      </c>
      <c r="F15" s="97">
        <f t="shared" si="0"/>
        <v>74.673844829999993</v>
      </c>
      <c r="G15" s="97">
        <f t="shared" si="0"/>
        <v>0</v>
      </c>
      <c r="H15" s="97">
        <f t="shared" si="0"/>
        <v>0</v>
      </c>
      <c r="I15" s="97">
        <f t="shared" si="0"/>
        <v>0</v>
      </c>
      <c r="J15" s="97">
        <f t="shared" si="0"/>
        <v>0</v>
      </c>
      <c r="K15" s="97">
        <f t="shared" si="0"/>
        <v>0</v>
      </c>
      <c r="L15" s="97">
        <f t="shared" si="0"/>
        <v>0</v>
      </c>
      <c r="M15" s="97">
        <f t="shared" si="0"/>
        <v>0</v>
      </c>
      <c r="N15" s="97">
        <f t="shared" si="0"/>
        <v>0</v>
      </c>
      <c r="O15" s="97">
        <f t="shared" ref="O15" si="2">+O16+O22</f>
        <v>147244.53016811499</v>
      </c>
      <c r="P15" s="6"/>
      <c r="Q15" s="6"/>
      <c r="R15" s="6"/>
      <c r="S15" s="6"/>
      <c r="T15" s="6"/>
      <c r="U15" s="6"/>
      <c r="V15" s="6"/>
      <c r="W15" s="6"/>
      <c r="X15" s="6"/>
      <c r="Y15" s="6"/>
    </row>
    <row r="16" spans="1:25" ht="15.75" thickTop="1">
      <c r="B16" s="80" t="s">
        <v>12</v>
      </c>
      <c r="C16" s="98">
        <f>+C17+C19</f>
        <v>145063.476070312</v>
      </c>
      <c r="D16" s="98">
        <f t="shared" ref="D16:K16" si="3">+D17+D19</f>
        <v>57.340280839999998</v>
      </c>
      <c r="E16" s="98">
        <f t="shared" si="3"/>
        <v>2049.039972133</v>
      </c>
      <c r="F16" s="98">
        <f t="shared" si="3"/>
        <v>74.673844829999993</v>
      </c>
      <c r="G16" s="98">
        <f t="shared" si="3"/>
        <v>0</v>
      </c>
      <c r="H16" s="98">
        <f t="shared" si="3"/>
        <v>0</v>
      </c>
      <c r="I16" s="98">
        <f t="shared" si="3"/>
        <v>0</v>
      </c>
      <c r="J16" s="98">
        <f t="shared" si="3"/>
        <v>0</v>
      </c>
      <c r="K16" s="98">
        <f t="shared" si="3"/>
        <v>0</v>
      </c>
      <c r="L16" s="98">
        <f t="shared" ref="L16:N16" si="4">+L17+L19</f>
        <v>0</v>
      </c>
      <c r="M16" s="98">
        <f t="shared" si="4"/>
        <v>0</v>
      </c>
      <c r="N16" s="98">
        <f t="shared" si="4"/>
        <v>0</v>
      </c>
      <c r="O16" s="98">
        <f>+O17+O19</f>
        <v>147244.53016811499</v>
      </c>
      <c r="P16" s="6"/>
      <c r="Q16" s="6"/>
      <c r="R16" s="6"/>
      <c r="S16" s="6"/>
      <c r="T16" s="6"/>
      <c r="U16" s="6"/>
      <c r="V16" s="6"/>
      <c r="W16" s="6"/>
      <c r="X16" s="6"/>
      <c r="Y16" s="6"/>
    </row>
    <row r="17" spans="1:34" s="8" customFormat="1">
      <c r="A17" s="4"/>
      <c r="B17" s="22" t="s">
        <v>13</v>
      </c>
      <c r="C17" s="99">
        <v>64.726070312000004</v>
      </c>
      <c r="D17" s="99">
        <v>57.340280839999998</v>
      </c>
      <c r="E17" s="99">
        <v>433.438715344</v>
      </c>
      <c r="F17" s="99">
        <v>74.673844829999993</v>
      </c>
      <c r="G17" s="99">
        <v>0</v>
      </c>
      <c r="H17" s="99">
        <v>0</v>
      </c>
      <c r="I17" s="99">
        <v>0</v>
      </c>
      <c r="J17" s="99">
        <v>0</v>
      </c>
      <c r="K17" s="99">
        <v>0</v>
      </c>
      <c r="L17" s="99">
        <v>0</v>
      </c>
      <c r="M17" s="99">
        <v>0</v>
      </c>
      <c r="N17" s="99">
        <v>0</v>
      </c>
      <c r="O17" s="100">
        <f>SUM(C17:N17)</f>
        <v>630.17891132600005</v>
      </c>
      <c r="P17" s="6"/>
      <c r="Q17" s="6"/>
      <c r="R17" s="6"/>
      <c r="S17" s="6"/>
      <c r="T17" s="6"/>
      <c r="U17" s="6"/>
      <c r="V17" s="6"/>
      <c r="W17" s="6"/>
      <c r="X17" s="6"/>
      <c r="Y17" s="6"/>
      <c r="Z17" s="7"/>
      <c r="AA17" s="7"/>
      <c r="AB17" s="7"/>
      <c r="AC17" s="7"/>
      <c r="AD17" s="7"/>
      <c r="AE17" s="7"/>
      <c r="AF17" s="7"/>
      <c r="AG17" s="7"/>
      <c r="AH17" s="7"/>
    </row>
    <row r="18" spans="1:34" s="9" customFormat="1" ht="14.25">
      <c r="A18" s="3"/>
      <c r="B18" s="23" t="s">
        <v>14</v>
      </c>
      <c r="C18" s="101">
        <v>0</v>
      </c>
      <c r="D18" s="101">
        <v>0</v>
      </c>
      <c r="E18" s="101">
        <v>0</v>
      </c>
      <c r="F18" s="101">
        <v>0</v>
      </c>
      <c r="G18" s="101">
        <v>0</v>
      </c>
      <c r="H18" s="101">
        <v>0</v>
      </c>
      <c r="I18" s="101">
        <v>0</v>
      </c>
      <c r="J18" s="101">
        <v>0</v>
      </c>
      <c r="K18" s="101">
        <v>0</v>
      </c>
      <c r="L18" s="101">
        <v>0</v>
      </c>
      <c r="M18" s="101">
        <v>0</v>
      </c>
      <c r="N18" s="101">
        <v>0</v>
      </c>
      <c r="O18" s="102">
        <f>SUM(C18:N18)</f>
        <v>0</v>
      </c>
      <c r="P18" s="6"/>
      <c r="Q18" s="6"/>
      <c r="R18" s="6"/>
      <c r="S18" s="6"/>
      <c r="T18" s="6"/>
      <c r="U18" s="6"/>
      <c r="V18" s="6"/>
      <c r="W18" s="6"/>
      <c r="X18" s="6"/>
      <c r="Y18" s="6"/>
      <c r="Z18" s="7"/>
      <c r="AA18" s="7"/>
      <c r="AB18" s="7"/>
      <c r="AC18" s="7"/>
      <c r="AD18" s="7"/>
      <c r="AE18" s="7"/>
      <c r="AF18" s="7"/>
      <c r="AG18" s="7"/>
      <c r="AH18" s="7"/>
    </row>
    <row r="19" spans="1:34" s="21" customFormat="1">
      <c r="A19" s="20"/>
      <c r="B19" s="24" t="s">
        <v>40</v>
      </c>
      <c r="C19" s="99">
        <v>144998.75</v>
      </c>
      <c r="D19" s="99">
        <v>0</v>
      </c>
      <c r="E19" s="99">
        <v>1615.601256789</v>
      </c>
      <c r="F19" s="99">
        <v>0</v>
      </c>
      <c r="G19" s="99">
        <v>0</v>
      </c>
      <c r="H19" s="99">
        <v>0</v>
      </c>
      <c r="I19" s="99">
        <v>0</v>
      </c>
      <c r="J19" s="99">
        <v>0</v>
      </c>
      <c r="K19" s="99">
        <v>0</v>
      </c>
      <c r="L19" s="99">
        <v>0</v>
      </c>
      <c r="M19" s="99">
        <v>0</v>
      </c>
      <c r="N19" s="99">
        <v>0</v>
      </c>
      <c r="O19" s="100">
        <f>SUM(C19:N19)</f>
        <v>146614.351256789</v>
      </c>
      <c r="P19" s="6"/>
      <c r="Q19" s="6"/>
      <c r="R19" s="6"/>
      <c r="S19" s="6"/>
      <c r="T19" s="6"/>
      <c r="U19" s="6"/>
      <c r="V19" s="6"/>
      <c r="W19" s="6"/>
      <c r="X19" s="6"/>
      <c r="Y19" s="6"/>
      <c r="Z19" s="19"/>
      <c r="AA19" s="19"/>
      <c r="AB19" s="19"/>
      <c r="AC19" s="19"/>
      <c r="AD19" s="19"/>
      <c r="AE19" s="19"/>
      <c r="AF19" s="19"/>
      <c r="AG19" s="19"/>
      <c r="AH19" s="19"/>
    </row>
    <row r="20" spans="1:34" s="9" customFormat="1" ht="14.25">
      <c r="A20" s="3"/>
      <c r="B20" s="42" t="s">
        <v>14</v>
      </c>
      <c r="C20" s="101">
        <v>119.62396875</v>
      </c>
      <c r="D20" s="101">
        <v>0</v>
      </c>
      <c r="E20" s="101">
        <v>0</v>
      </c>
      <c r="F20" s="101">
        <v>0</v>
      </c>
      <c r="G20" s="101">
        <v>0</v>
      </c>
      <c r="H20" s="101">
        <v>0</v>
      </c>
      <c r="I20" s="101">
        <v>0</v>
      </c>
      <c r="J20" s="103">
        <v>0</v>
      </c>
      <c r="K20" s="103">
        <v>0</v>
      </c>
      <c r="L20" s="103">
        <v>0</v>
      </c>
      <c r="M20" s="103">
        <v>0</v>
      </c>
      <c r="N20" s="103">
        <v>0</v>
      </c>
      <c r="O20" s="102">
        <f>SUM(C20:N20)</f>
        <v>119.62396875</v>
      </c>
      <c r="P20" s="6"/>
      <c r="Q20" s="6"/>
      <c r="R20" s="6"/>
      <c r="S20" s="6"/>
      <c r="T20" s="6"/>
      <c r="U20" s="6"/>
      <c r="V20" s="6"/>
      <c r="W20" s="6"/>
      <c r="X20" s="6"/>
      <c r="Y20" s="6"/>
      <c r="Z20" s="7"/>
      <c r="AA20" s="7"/>
      <c r="AB20" s="7"/>
      <c r="AC20" s="7"/>
      <c r="AD20" s="7"/>
      <c r="AE20" s="7"/>
      <c r="AF20" s="7"/>
      <c r="AG20" s="7"/>
      <c r="AH20" s="7"/>
    </row>
    <row r="21" spans="1:34" s="9" customFormat="1" ht="14.25">
      <c r="A21" s="3"/>
      <c r="B21" s="42"/>
      <c r="C21" s="101"/>
      <c r="D21" s="101"/>
      <c r="E21" s="101"/>
      <c r="F21" s="101"/>
      <c r="G21" s="101"/>
      <c r="H21" s="101"/>
      <c r="I21" s="104"/>
      <c r="J21" s="101"/>
      <c r="K21" s="101"/>
      <c r="L21" s="101"/>
      <c r="M21" s="101"/>
      <c r="N21" s="101"/>
      <c r="O21" s="105"/>
      <c r="P21" s="6"/>
      <c r="Q21" s="6"/>
      <c r="R21" s="6"/>
      <c r="S21" s="6"/>
      <c r="T21" s="6"/>
      <c r="U21" s="6"/>
      <c r="V21" s="6"/>
      <c r="W21" s="6"/>
      <c r="X21" s="6"/>
      <c r="Y21" s="6"/>
      <c r="Z21" s="7"/>
      <c r="AA21" s="7"/>
      <c r="AB21" s="7"/>
      <c r="AC21" s="7"/>
      <c r="AD21" s="7"/>
      <c r="AE21" s="7"/>
      <c r="AF21" s="7"/>
      <c r="AG21" s="7"/>
      <c r="AH21" s="7"/>
    </row>
    <row r="22" spans="1:34">
      <c r="B22" s="87" t="s">
        <v>15</v>
      </c>
      <c r="C22" s="106">
        <v>0</v>
      </c>
      <c r="D22" s="106">
        <v>0</v>
      </c>
      <c r="E22" s="106">
        <v>0</v>
      </c>
      <c r="F22" s="106">
        <v>0</v>
      </c>
      <c r="G22" s="106">
        <v>0</v>
      </c>
      <c r="H22" s="107">
        <v>0</v>
      </c>
      <c r="I22" s="108">
        <v>0</v>
      </c>
      <c r="J22" s="106">
        <v>0</v>
      </c>
      <c r="K22" s="106">
        <v>0</v>
      </c>
      <c r="L22" s="106">
        <v>0</v>
      </c>
      <c r="M22" s="106">
        <v>0</v>
      </c>
      <c r="N22" s="106">
        <v>0</v>
      </c>
      <c r="O22" s="106">
        <f>+O23</f>
        <v>0</v>
      </c>
      <c r="P22" s="6"/>
      <c r="Q22" s="6"/>
      <c r="R22" s="6"/>
      <c r="S22" s="6"/>
      <c r="T22" s="6"/>
      <c r="U22" s="6"/>
      <c r="V22" s="6"/>
      <c r="W22" s="6"/>
      <c r="X22" s="6"/>
      <c r="Y22" s="6"/>
    </row>
    <row r="23" spans="1:34" s="8" customFormat="1">
      <c r="A23" s="4"/>
      <c r="B23" s="25" t="s">
        <v>13</v>
      </c>
      <c r="C23" s="99">
        <v>0</v>
      </c>
      <c r="D23" s="99">
        <v>0</v>
      </c>
      <c r="E23" s="99">
        <v>0</v>
      </c>
      <c r="F23" s="99">
        <v>0</v>
      </c>
      <c r="G23" s="99">
        <v>0</v>
      </c>
      <c r="H23" s="99">
        <v>0</v>
      </c>
      <c r="I23" s="109">
        <v>0</v>
      </c>
      <c r="J23" s="99">
        <v>0</v>
      </c>
      <c r="K23" s="99">
        <v>0</v>
      </c>
      <c r="L23" s="99">
        <v>0</v>
      </c>
      <c r="M23" s="99">
        <v>0</v>
      </c>
      <c r="N23" s="99">
        <v>0</v>
      </c>
      <c r="O23" s="100">
        <v>0</v>
      </c>
      <c r="P23" s="6"/>
      <c r="Q23" s="6"/>
      <c r="R23" s="6"/>
      <c r="S23" s="6"/>
      <c r="T23" s="6"/>
      <c r="U23" s="6"/>
      <c r="V23" s="6"/>
      <c r="W23" s="6"/>
      <c r="X23" s="6"/>
      <c r="Y23" s="6"/>
    </row>
    <row r="24" spans="1:34" s="2" customFormat="1">
      <c r="B24" s="33"/>
      <c r="C24" s="110"/>
      <c r="D24" s="110"/>
      <c r="E24" s="110"/>
      <c r="F24" s="110"/>
      <c r="G24" s="110"/>
      <c r="H24" s="110"/>
      <c r="I24" s="110"/>
      <c r="J24" s="111"/>
      <c r="K24" s="111"/>
      <c r="L24" s="111"/>
      <c r="M24" s="111"/>
      <c r="N24" s="99"/>
      <c r="O24" s="111"/>
      <c r="P24" s="6"/>
      <c r="Q24" s="6"/>
      <c r="R24" s="6"/>
      <c r="S24" s="6"/>
      <c r="T24" s="6"/>
      <c r="U24" s="6"/>
      <c r="V24" s="6"/>
      <c r="W24" s="6"/>
      <c r="X24" s="6"/>
      <c r="Y24" s="6"/>
    </row>
    <row r="25" spans="1:34" ht="16.5" thickBot="1">
      <c r="B25" s="190" t="s">
        <v>0</v>
      </c>
      <c r="C25" s="190"/>
      <c r="D25" s="190"/>
      <c r="E25" s="190"/>
      <c r="F25" s="190"/>
      <c r="G25" s="190"/>
      <c r="H25" s="190"/>
      <c r="I25" s="190"/>
      <c r="J25" s="190"/>
      <c r="K25" s="190"/>
      <c r="L25" s="190"/>
      <c r="M25" s="190"/>
      <c r="N25" s="190"/>
      <c r="O25" s="190"/>
      <c r="P25" s="6"/>
      <c r="Q25" s="6"/>
      <c r="R25" s="6"/>
      <c r="S25" s="6"/>
      <c r="T25" s="6"/>
      <c r="U25" s="6"/>
      <c r="V25" s="6"/>
      <c r="W25" s="6"/>
      <c r="X25" s="6"/>
      <c r="Y25" s="6"/>
    </row>
    <row r="26" spans="1:34">
      <c r="B26" s="26"/>
      <c r="C26" s="112"/>
      <c r="D26" s="112"/>
      <c r="E26" s="112"/>
      <c r="F26" s="112"/>
      <c r="G26" s="112"/>
      <c r="H26" s="112"/>
      <c r="I26" s="112"/>
      <c r="J26" s="113"/>
      <c r="K26" s="113"/>
      <c r="L26" s="113"/>
      <c r="M26" s="113"/>
      <c r="N26" s="113"/>
      <c r="O26" s="113"/>
      <c r="P26" s="6"/>
      <c r="Q26" s="6"/>
      <c r="R26" s="6"/>
      <c r="S26" s="6"/>
      <c r="T26" s="6"/>
      <c r="U26" s="6"/>
      <c r="V26" s="6"/>
      <c r="W26" s="6"/>
      <c r="X26" s="6"/>
      <c r="Y26" s="6"/>
    </row>
    <row r="27" spans="1:34" s="8" customFormat="1">
      <c r="A27" s="4"/>
      <c r="B27" s="82" t="s">
        <v>16</v>
      </c>
      <c r="C27" s="114">
        <f>C28+C30+C31</f>
        <v>1318.3753898152897</v>
      </c>
      <c r="D27" s="114">
        <f>D28+D30+D31</f>
        <v>3124.2149933050619</v>
      </c>
      <c r="E27" s="115">
        <f t="shared" ref="E27:N27" si="5">E28+E30+E31</f>
        <v>2037.8648433772064</v>
      </c>
      <c r="F27" s="115">
        <f t="shared" si="5"/>
        <v>2385.9936220228765</v>
      </c>
      <c r="G27" s="115">
        <f t="shared" si="5"/>
        <v>0</v>
      </c>
      <c r="H27" s="115">
        <f t="shared" si="5"/>
        <v>0</v>
      </c>
      <c r="I27" s="115">
        <f>I28+I30+I31</f>
        <v>0</v>
      </c>
      <c r="J27" s="115">
        <f t="shared" si="5"/>
        <v>0</v>
      </c>
      <c r="K27" s="115">
        <f t="shared" si="5"/>
        <v>0</v>
      </c>
      <c r="L27" s="115">
        <f t="shared" si="5"/>
        <v>0</v>
      </c>
      <c r="M27" s="106">
        <f t="shared" si="5"/>
        <v>0</v>
      </c>
      <c r="N27" s="106">
        <f t="shared" si="5"/>
        <v>0</v>
      </c>
      <c r="O27" s="115">
        <f>O28+O30+O31</f>
        <v>8866.4488485204329</v>
      </c>
      <c r="P27" s="6"/>
      <c r="Q27" s="6"/>
      <c r="R27" s="6"/>
      <c r="S27" s="6"/>
      <c r="T27" s="6"/>
      <c r="U27" s="6"/>
      <c r="V27" s="6"/>
      <c r="W27" s="6"/>
      <c r="X27" s="6"/>
      <c r="Y27" s="6"/>
    </row>
    <row r="28" spans="1:34">
      <c r="B28" s="15" t="s">
        <v>12</v>
      </c>
      <c r="C28" s="116">
        <v>1318.3753898152897</v>
      </c>
      <c r="D28" s="116">
        <v>3105.0998562090958</v>
      </c>
      <c r="E28" s="101">
        <v>2037.8648433772064</v>
      </c>
      <c r="F28" s="103">
        <v>2385.9936220228765</v>
      </c>
      <c r="G28" s="117">
        <v>0</v>
      </c>
      <c r="H28" s="101">
        <v>0</v>
      </c>
      <c r="I28" s="101">
        <v>0</v>
      </c>
      <c r="J28" s="101">
        <v>0</v>
      </c>
      <c r="K28" s="101">
        <v>0</v>
      </c>
      <c r="L28" s="101">
        <v>0</v>
      </c>
      <c r="M28" s="101">
        <v>0</v>
      </c>
      <c r="N28" s="101">
        <v>0</v>
      </c>
      <c r="O28" s="98">
        <f>SUM(C28:N28)</f>
        <v>8847.3337114244678</v>
      </c>
      <c r="P28" s="6"/>
      <c r="Q28" s="6"/>
      <c r="R28" s="6"/>
      <c r="S28" s="6"/>
      <c r="T28" s="6"/>
      <c r="U28" s="6"/>
      <c r="V28" s="6"/>
      <c r="W28" s="6"/>
      <c r="X28" s="6"/>
      <c r="Y28" s="6"/>
    </row>
    <row r="29" spans="1:34" s="9" customFormat="1" ht="14.25">
      <c r="A29" s="3"/>
      <c r="B29" s="27" t="s">
        <v>17</v>
      </c>
      <c r="C29" s="118">
        <v>0</v>
      </c>
      <c r="D29" s="118">
        <v>0</v>
      </c>
      <c r="E29" s="118">
        <v>0</v>
      </c>
      <c r="F29" s="118">
        <v>0</v>
      </c>
      <c r="G29" s="118">
        <v>0</v>
      </c>
      <c r="H29" s="118">
        <v>0</v>
      </c>
      <c r="I29" s="118">
        <v>0</v>
      </c>
      <c r="J29" s="118">
        <v>0</v>
      </c>
      <c r="K29" s="118">
        <v>0</v>
      </c>
      <c r="L29" s="118">
        <v>0</v>
      </c>
      <c r="M29" s="118">
        <v>0</v>
      </c>
      <c r="N29" s="118">
        <v>0</v>
      </c>
      <c r="O29" s="119">
        <f>SUM(C29:N29)</f>
        <v>0</v>
      </c>
      <c r="P29" s="6"/>
      <c r="Q29" s="6"/>
      <c r="R29" s="6"/>
      <c r="S29" s="6"/>
      <c r="T29" s="6"/>
      <c r="U29" s="6"/>
      <c r="V29" s="6"/>
      <c r="W29" s="6"/>
      <c r="X29" s="6"/>
      <c r="Y29" s="6"/>
    </row>
    <row r="30" spans="1:34" ht="14.25">
      <c r="B30" s="15" t="s">
        <v>15</v>
      </c>
      <c r="C30" s="101">
        <v>0</v>
      </c>
      <c r="D30" s="101">
        <v>0</v>
      </c>
      <c r="E30" s="101">
        <v>0</v>
      </c>
      <c r="F30" s="101">
        <v>0</v>
      </c>
      <c r="G30" s="101">
        <v>0</v>
      </c>
      <c r="H30" s="101">
        <v>0</v>
      </c>
      <c r="I30" s="101">
        <v>0</v>
      </c>
      <c r="J30" s="101">
        <v>0</v>
      </c>
      <c r="K30" s="101">
        <v>0</v>
      </c>
      <c r="L30" s="101">
        <v>0</v>
      </c>
      <c r="M30" s="101">
        <v>0</v>
      </c>
      <c r="N30" s="101">
        <v>0</v>
      </c>
      <c r="O30" s="102">
        <f>SUM(C30:N30)</f>
        <v>0</v>
      </c>
      <c r="P30" s="6"/>
      <c r="Q30" s="6"/>
      <c r="R30" s="6"/>
      <c r="S30" s="6"/>
      <c r="T30" s="6"/>
      <c r="U30" s="6"/>
      <c r="V30" s="6"/>
      <c r="W30" s="6"/>
      <c r="X30" s="6"/>
      <c r="Y30" s="6"/>
    </row>
    <row r="31" spans="1:34">
      <c r="B31" s="28" t="s">
        <v>18</v>
      </c>
      <c r="C31" s="101">
        <v>0</v>
      </c>
      <c r="D31" s="101">
        <v>19.115137095965995</v>
      </c>
      <c r="E31" s="101">
        <v>0</v>
      </c>
      <c r="F31" s="101">
        <v>0</v>
      </c>
      <c r="G31" s="101">
        <v>0</v>
      </c>
      <c r="H31" s="101">
        <v>0</v>
      </c>
      <c r="I31" s="101">
        <v>0</v>
      </c>
      <c r="J31" s="101">
        <v>0</v>
      </c>
      <c r="K31" s="101">
        <v>0</v>
      </c>
      <c r="L31" s="101">
        <v>0</v>
      </c>
      <c r="M31" s="101">
        <v>0</v>
      </c>
      <c r="N31" s="101">
        <v>0</v>
      </c>
      <c r="O31" s="100">
        <f>SUM(C31:N31)</f>
        <v>19.115137095965995</v>
      </c>
      <c r="P31" s="6"/>
      <c r="Q31" s="6"/>
      <c r="R31" s="6"/>
      <c r="S31" s="6"/>
      <c r="T31" s="6"/>
      <c r="U31" s="6"/>
      <c r="V31" s="6"/>
      <c r="W31" s="6"/>
      <c r="X31" s="6"/>
      <c r="Y31" s="6"/>
    </row>
    <row r="32" spans="1:34" collapsed="1">
      <c r="B32" s="15"/>
      <c r="C32" s="120">
        <v>0</v>
      </c>
      <c r="D32" s="120">
        <v>0</v>
      </c>
      <c r="E32" s="120">
        <v>0</v>
      </c>
      <c r="F32" s="120">
        <v>0</v>
      </c>
      <c r="G32" s="120">
        <v>0</v>
      </c>
      <c r="H32" s="120">
        <v>0</v>
      </c>
      <c r="I32" s="120">
        <v>0</v>
      </c>
      <c r="J32" s="120">
        <v>0</v>
      </c>
      <c r="K32" s="120">
        <v>0</v>
      </c>
      <c r="L32" s="120">
        <v>0</v>
      </c>
      <c r="M32" s="120">
        <v>0</v>
      </c>
      <c r="N32" s="120">
        <v>0</v>
      </c>
      <c r="O32" s="121"/>
      <c r="P32" s="6"/>
      <c r="Q32" s="6"/>
      <c r="R32" s="6"/>
      <c r="S32" s="6"/>
      <c r="T32" s="6"/>
      <c r="U32" s="6"/>
      <c r="V32" s="6"/>
      <c r="W32" s="6"/>
      <c r="X32" s="6"/>
      <c r="Y32" s="6"/>
    </row>
    <row r="33" spans="1:25" s="8" customFormat="1">
      <c r="A33" s="4"/>
      <c r="B33" s="83" t="s">
        <v>19</v>
      </c>
      <c r="C33" s="114">
        <f>C34+C36+C37</f>
        <v>1253.1760468399996</v>
      </c>
      <c r="D33" s="114">
        <f t="shared" ref="D33:O33" si="6">D34+D36+D37</f>
        <v>3096.567753496</v>
      </c>
      <c r="E33" s="114">
        <f t="shared" si="6"/>
        <v>2023.9609220200005</v>
      </c>
      <c r="F33" s="114">
        <f t="shared" si="6"/>
        <v>2363.2474221500001</v>
      </c>
      <c r="G33" s="114">
        <f t="shared" si="6"/>
        <v>0</v>
      </c>
      <c r="H33" s="114">
        <f t="shared" si="6"/>
        <v>0</v>
      </c>
      <c r="I33" s="114">
        <f t="shared" si="6"/>
        <v>0</v>
      </c>
      <c r="J33" s="114">
        <f t="shared" si="6"/>
        <v>0</v>
      </c>
      <c r="K33" s="114">
        <f t="shared" si="6"/>
        <v>0</v>
      </c>
      <c r="L33" s="114">
        <f t="shared" si="6"/>
        <v>0</v>
      </c>
      <c r="M33" s="114">
        <f t="shared" si="6"/>
        <v>0</v>
      </c>
      <c r="N33" s="114">
        <f t="shared" si="6"/>
        <v>0</v>
      </c>
      <c r="O33" s="115">
        <f t="shared" si="6"/>
        <v>8736.952144506</v>
      </c>
      <c r="P33" s="6"/>
      <c r="Q33" s="6"/>
      <c r="R33" s="6"/>
      <c r="S33" s="6"/>
      <c r="T33" s="6"/>
      <c r="U33" s="6"/>
      <c r="V33" s="6"/>
      <c r="W33" s="6"/>
      <c r="X33" s="6"/>
      <c r="Y33" s="6"/>
    </row>
    <row r="34" spans="1:25">
      <c r="B34" s="15" t="s">
        <v>12</v>
      </c>
      <c r="C34" s="116">
        <v>1253.1760468399996</v>
      </c>
      <c r="D34" s="101">
        <v>3077.4526163999999</v>
      </c>
      <c r="E34" s="101">
        <v>2023.9609220200005</v>
      </c>
      <c r="F34" s="101">
        <v>2363.2474221500001</v>
      </c>
      <c r="G34" s="117">
        <v>0</v>
      </c>
      <c r="H34" s="101">
        <v>0</v>
      </c>
      <c r="I34" s="117">
        <v>0</v>
      </c>
      <c r="J34" s="122">
        <v>0</v>
      </c>
      <c r="K34" s="123">
        <v>0</v>
      </c>
      <c r="L34" s="123">
        <v>0</v>
      </c>
      <c r="M34" s="123">
        <v>0</v>
      </c>
      <c r="N34" s="123">
        <v>0</v>
      </c>
      <c r="O34" s="98">
        <f>SUM(C34:N34)</f>
        <v>8717.8370074100003</v>
      </c>
      <c r="P34" s="6"/>
      <c r="Q34" s="6"/>
      <c r="R34" s="6"/>
      <c r="S34" s="6"/>
      <c r="T34" s="6"/>
      <c r="U34" s="6"/>
      <c r="V34" s="6"/>
      <c r="W34" s="6"/>
      <c r="X34" s="6"/>
      <c r="Y34" s="6"/>
    </row>
    <row r="35" spans="1:25" s="9" customFormat="1" ht="14.25">
      <c r="A35" s="3"/>
      <c r="B35" s="27" t="s">
        <v>17</v>
      </c>
      <c r="C35" s="118">
        <v>0</v>
      </c>
      <c r="D35" s="118">
        <v>0</v>
      </c>
      <c r="E35" s="118">
        <v>0</v>
      </c>
      <c r="F35" s="118">
        <v>0</v>
      </c>
      <c r="G35" s="118">
        <v>0</v>
      </c>
      <c r="H35" s="118">
        <v>0</v>
      </c>
      <c r="I35" s="124">
        <v>0</v>
      </c>
      <c r="J35" s="125">
        <v>0</v>
      </c>
      <c r="K35" s="125">
        <v>0</v>
      </c>
      <c r="L35" s="125">
        <v>0</v>
      </c>
      <c r="M35" s="125">
        <v>0</v>
      </c>
      <c r="N35" s="125">
        <v>0</v>
      </c>
      <c r="O35" s="119">
        <f>SUM(C35:N35)</f>
        <v>0</v>
      </c>
      <c r="P35" s="6"/>
      <c r="Q35" s="6"/>
      <c r="R35" s="6"/>
      <c r="S35" s="6"/>
      <c r="T35" s="6"/>
      <c r="U35" s="6"/>
      <c r="V35" s="6"/>
      <c r="W35" s="6"/>
      <c r="X35" s="6"/>
      <c r="Y35" s="6"/>
    </row>
    <row r="36" spans="1:25" ht="14.25">
      <c r="B36" s="15" t="s">
        <v>15</v>
      </c>
      <c r="C36" s="101">
        <v>0</v>
      </c>
      <c r="D36" s="101">
        <v>0</v>
      </c>
      <c r="E36" s="101">
        <v>0</v>
      </c>
      <c r="F36" s="101">
        <v>0</v>
      </c>
      <c r="G36" s="101">
        <v>0</v>
      </c>
      <c r="H36" s="101">
        <v>0</v>
      </c>
      <c r="I36" s="105">
        <v>0</v>
      </c>
      <c r="J36" s="126">
        <v>0</v>
      </c>
      <c r="K36" s="127">
        <v>0</v>
      </c>
      <c r="L36" s="127">
        <v>0</v>
      </c>
      <c r="M36" s="127">
        <v>0</v>
      </c>
      <c r="N36" s="127">
        <v>0</v>
      </c>
      <c r="O36" s="102">
        <f>SUM(C36:N36)</f>
        <v>0</v>
      </c>
      <c r="P36" s="6"/>
      <c r="Q36" s="6"/>
      <c r="R36" s="6"/>
      <c r="S36" s="6"/>
      <c r="T36" s="6"/>
      <c r="U36" s="6"/>
      <c r="V36" s="6"/>
      <c r="W36" s="6"/>
      <c r="X36" s="6"/>
      <c r="Y36" s="6"/>
    </row>
    <row r="37" spans="1:25">
      <c r="B37" s="28" t="s">
        <v>18</v>
      </c>
      <c r="C37" s="101">
        <v>0</v>
      </c>
      <c r="D37" s="101">
        <v>19.115137096000002</v>
      </c>
      <c r="E37" s="101">
        <v>0</v>
      </c>
      <c r="F37" s="101">
        <v>0</v>
      </c>
      <c r="G37" s="101">
        <v>0</v>
      </c>
      <c r="H37" s="101">
        <v>0</v>
      </c>
      <c r="I37" s="101">
        <v>0</v>
      </c>
      <c r="J37" s="101">
        <v>0</v>
      </c>
      <c r="K37" s="101">
        <v>0</v>
      </c>
      <c r="L37" s="101">
        <v>0</v>
      </c>
      <c r="M37" s="101">
        <v>0</v>
      </c>
      <c r="N37" s="101">
        <v>0</v>
      </c>
      <c r="O37" s="100">
        <f>SUM(C37:N37)</f>
        <v>19.115137096000002</v>
      </c>
      <c r="P37" s="6"/>
      <c r="Q37" s="6"/>
      <c r="R37" s="6"/>
      <c r="S37" s="6"/>
      <c r="T37" s="6"/>
      <c r="U37" s="6"/>
      <c r="V37" s="6"/>
      <c r="W37" s="6"/>
      <c r="X37" s="6"/>
      <c r="Y37" s="6"/>
    </row>
    <row r="38" spans="1:25" ht="14.25">
      <c r="B38" s="15"/>
      <c r="C38" s="101">
        <v>0</v>
      </c>
      <c r="D38" s="101">
        <v>0</v>
      </c>
      <c r="E38" s="101">
        <v>0</v>
      </c>
      <c r="F38" s="101">
        <v>0</v>
      </c>
      <c r="G38" s="101">
        <v>0</v>
      </c>
      <c r="H38" s="101">
        <v>0</v>
      </c>
      <c r="I38" s="101">
        <v>0</v>
      </c>
      <c r="J38" s="101">
        <v>0</v>
      </c>
      <c r="K38" s="101">
        <v>0</v>
      </c>
      <c r="L38" s="101">
        <v>0</v>
      </c>
      <c r="M38" s="101">
        <v>0</v>
      </c>
      <c r="N38" s="101">
        <v>0</v>
      </c>
      <c r="O38" s="105"/>
      <c r="P38" s="6"/>
      <c r="Q38" s="6"/>
      <c r="R38" s="6"/>
      <c r="S38" s="6"/>
      <c r="T38" s="6"/>
      <c r="U38" s="6"/>
      <c r="V38" s="6"/>
      <c r="W38" s="6"/>
      <c r="X38" s="6"/>
      <c r="Y38" s="6"/>
    </row>
    <row r="39" spans="1:25">
      <c r="B39" s="83" t="s">
        <v>34</v>
      </c>
      <c r="C39" s="114">
        <f>SUM(C40:C42)</f>
        <v>0</v>
      </c>
      <c r="D39" s="114">
        <f t="shared" ref="D39:O39" si="7">SUM(D40:D42)</f>
        <v>0</v>
      </c>
      <c r="E39" s="114">
        <f t="shared" si="7"/>
        <v>0</v>
      </c>
      <c r="F39" s="114">
        <f t="shared" si="7"/>
        <v>0</v>
      </c>
      <c r="G39" s="114">
        <f t="shared" si="7"/>
        <v>0</v>
      </c>
      <c r="H39" s="114">
        <f t="shared" si="7"/>
        <v>0</v>
      </c>
      <c r="I39" s="114">
        <f t="shared" si="7"/>
        <v>0</v>
      </c>
      <c r="J39" s="114">
        <f t="shared" si="7"/>
        <v>0</v>
      </c>
      <c r="K39" s="114">
        <f t="shared" si="7"/>
        <v>0</v>
      </c>
      <c r="L39" s="114">
        <f t="shared" si="7"/>
        <v>0</v>
      </c>
      <c r="M39" s="114">
        <f t="shared" si="7"/>
        <v>0</v>
      </c>
      <c r="N39" s="114">
        <f t="shared" si="7"/>
        <v>0</v>
      </c>
      <c r="O39" s="128">
        <f t="shared" si="7"/>
        <v>0</v>
      </c>
      <c r="P39" s="6"/>
      <c r="Q39" s="6"/>
      <c r="R39" s="6"/>
      <c r="S39" s="6"/>
      <c r="T39" s="6"/>
      <c r="U39" s="6"/>
      <c r="V39" s="6"/>
      <c r="W39" s="6"/>
      <c r="X39" s="6"/>
      <c r="Y39" s="6"/>
    </row>
    <row r="40" spans="1:25">
      <c r="B40" s="46" t="s">
        <v>45</v>
      </c>
      <c r="C40" s="103">
        <v>0</v>
      </c>
      <c r="D40" s="103">
        <v>0</v>
      </c>
      <c r="E40" s="103">
        <v>0</v>
      </c>
      <c r="F40" s="103">
        <v>0</v>
      </c>
      <c r="G40" s="103">
        <v>0</v>
      </c>
      <c r="H40" s="103">
        <v>0</v>
      </c>
      <c r="I40" s="103">
        <v>0</v>
      </c>
      <c r="J40" s="103">
        <v>0</v>
      </c>
      <c r="K40" s="103">
        <v>0</v>
      </c>
      <c r="L40" s="103">
        <v>0</v>
      </c>
      <c r="M40" s="103">
        <v>0</v>
      </c>
      <c r="N40" s="103">
        <v>0</v>
      </c>
      <c r="O40" s="100">
        <f>SUM(C40:N40)</f>
        <v>0</v>
      </c>
      <c r="P40" s="6"/>
      <c r="Q40" s="6"/>
      <c r="R40" s="6"/>
      <c r="S40" s="6"/>
      <c r="T40" s="6"/>
      <c r="U40" s="6"/>
      <c r="V40" s="6"/>
      <c r="W40" s="6"/>
      <c r="X40" s="6"/>
      <c r="Y40" s="6"/>
    </row>
    <row r="41" spans="1:25">
      <c r="B41" s="15" t="s">
        <v>15</v>
      </c>
      <c r="C41" s="101">
        <v>0</v>
      </c>
      <c r="D41" s="101">
        <v>0</v>
      </c>
      <c r="E41" s="101">
        <v>0</v>
      </c>
      <c r="F41" s="101">
        <v>0</v>
      </c>
      <c r="G41" s="101">
        <v>0</v>
      </c>
      <c r="H41" s="101">
        <v>0</v>
      </c>
      <c r="I41" s="101">
        <v>0</v>
      </c>
      <c r="J41" s="103">
        <v>0</v>
      </c>
      <c r="K41" s="103">
        <v>0</v>
      </c>
      <c r="L41" s="103">
        <v>0</v>
      </c>
      <c r="M41" s="103">
        <v>0</v>
      </c>
      <c r="N41" s="103">
        <v>0</v>
      </c>
      <c r="O41" s="100">
        <f t="shared" ref="O41:O42" si="8">SUM(C41:N41)</f>
        <v>0</v>
      </c>
      <c r="P41" s="6"/>
      <c r="Q41" s="6"/>
      <c r="R41" s="6"/>
      <c r="S41" s="6"/>
      <c r="T41" s="6"/>
      <c r="U41" s="6"/>
      <c r="V41" s="6"/>
      <c r="W41" s="6"/>
      <c r="X41" s="6"/>
      <c r="Y41" s="6"/>
    </row>
    <row r="42" spans="1:25">
      <c r="B42" s="28" t="s">
        <v>18</v>
      </c>
      <c r="C42" s="101">
        <v>0</v>
      </c>
      <c r="D42" s="120">
        <v>0</v>
      </c>
      <c r="E42" s="120">
        <v>0</v>
      </c>
      <c r="F42" s="120">
        <v>0</v>
      </c>
      <c r="G42" s="120">
        <v>0</v>
      </c>
      <c r="H42" s="120">
        <v>0</v>
      </c>
      <c r="I42" s="120">
        <v>0</v>
      </c>
      <c r="J42" s="103">
        <v>0</v>
      </c>
      <c r="K42" s="103">
        <v>0</v>
      </c>
      <c r="L42" s="103">
        <v>0</v>
      </c>
      <c r="M42" s="103">
        <v>0</v>
      </c>
      <c r="N42" s="103">
        <v>0</v>
      </c>
      <c r="O42" s="100">
        <f t="shared" si="8"/>
        <v>0</v>
      </c>
      <c r="P42" s="6"/>
      <c r="Q42" s="6"/>
      <c r="R42" s="6"/>
      <c r="S42" s="6"/>
      <c r="T42" s="6"/>
      <c r="U42" s="6"/>
      <c r="V42" s="6"/>
      <c r="W42" s="6"/>
      <c r="X42" s="6"/>
      <c r="Y42" s="6"/>
    </row>
    <row r="43" spans="1:25">
      <c r="B43" s="28"/>
      <c r="C43" s="101"/>
      <c r="D43" s="120"/>
      <c r="E43" s="129"/>
      <c r="F43" s="129"/>
      <c r="G43" s="129"/>
      <c r="H43" s="129"/>
      <c r="I43" s="129"/>
      <c r="J43" s="129"/>
      <c r="K43" s="129"/>
      <c r="L43" s="129"/>
      <c r="M43" s="129"/>
      <c r="N43" s="129"/>
      <c r="O43" s="100"/>
      <c r="P43" s="6"/>
      <c r="Q43" s="6"/>
      <c r="R43" s="6"/>
      <c r="S43" s="6"/>
      <c r="T43" s="6"/>
      <c r="U43" s="6"/>
      <c r="V43" s="6"/>
      <c r="W43" s="6"/>
      <c r="X43" s="6"/>
      <c r="Y43" s="6"/>
    </row>
    <row r="44" spans="1:25">
      <c r="B44" s="84" t="s">
        <v>48</v>
      </c>
      <c r="C44" s="114">
        <f>SUM(C45:C47)</f>
        <v>0</v>
      </c>
      <c r="D44" s="114">
        <f t="shared" ref="D44:O44" si="9">SUM(D45:D47)</f>
        <v>0</v>
      </c>
      <c r="E44" s="114">
        <f t="shared" si="9"/>
        <v>0</v>
      </c>
      <c r="F44" s="114">
        <f t="shared" si="9"/>
        <v>0</v>
      </c>
      <c r="G44" s="114">
        <f t="shared" si="9"/>
        <v>0</v>
      </c>
      <c r="H44" s="114">
        <f t="shared" si="9"/>
        <v>0</v>
      </c>
      <c r="I44" s="114">
        <f t="shared" si="9"/>
        <v>0</v>
      </c>
      <c r="J44" s="114">
        <f t="shared" si="9"/>
        <v>0</v>
      </c>
      <c r="K44" s="114">
        <f t="shared" si="9"/>
        <v>0</v>
      </c>
      <c r="L44" s="114">
        <f t="shared" si="9"/>
        <v>0</v>
      </c>
      <c r="M44" s="114">
        <f t="shared" si="9"/>
        <v>0</v>
      </c>
      <c r="N44" s="114">
        <f t="shared" si="9"/>
        <v>0</v>
      </c>
      <c r="O44" s="128">
        <f t="shared" si="9"/>
        <v>0</v>
      </c>
      <c r="P44" s="6"/>
      <c r="Q44" s="6"/>
      <c r="R44" s="6"/>
      <c r="S44" s="6"/>
      <c r="T44" s="6"/>
      <c r="U44" s="6"/>
      <c r="V44" s="6"/>
      <c r="W44" s="6"/>
      <c r="X44" s="6"/>
      <c r="Y44" s="6"/>
    </row>
    <row r="45" spans="1:25">
      <c r="B45" s="46" t="s">
        <v>45</v>
      </c>
      <c r="C45" s="103">
        <v>0</v>
      </c>
      <c r="D45" s="103">
        <v>0</v>
      </c>
      <c r="E45" s="103">
        <v>0</v>
      </c>
      <c r="F45" s="103">
        <v>0</v>
      </c>
      <c r="G45" s="103">
        <v>0</v>
      </c>
      <c r="H45" s="103">
        <v>0</v>
      </c>
      <c r="I45" s="103">
        <v>0</v>
      </c>
      <c r="J45" s="103">
        <v>0</v>
      </c>
      <c r="K45" s="103">
        <v>0</v>
      </c>
      <c r="L45" s="103">
        <v>0</v>
      </c>
      <c r="M45" s="103">
        <v>0</v>
      </c>
      <c r="N45" s="103">
        <v>0</v>
      </c>
      <c r="O45" s="130">
        <f>SUM(C45:N45)</f>
        <v>0</v>
      </c>
      <c r="P45" s="6"/>
      <c r="Q45" s="6"/>
      <c r="R45" s="6"/>
      <c r="S45" s="6"/>
      <c r="T45" s="6"/>
      <c r="U45" s="6"/>
      <c r="V45" s="6"/>
      <c r="W45" s="6"/>
      <c r="X45" s="6"/>
      <c r="Y45" s="6"/>
    </row>
    <row r="46" spans="1:25">
      <c r="B46" s="15" t="s">
        <v>15</v>
      </c>
      <c r="C46" s="103">
        <v>0</v>
      </c>
      <c r="D46" s="103">
        <v>0</v>
      </c>
      <c r="E46" s="103">
        <v>0</v>
      </c>
      <c r="F46" s="103">
        <v>0</v>
      </c>
      <c r="G46" s="103">
        <v>0</v>
      </c>
      <c r="H46" s="103">
        <v>0</v>
      </c>
      <c r="I46" s="103">
        <v>0</v>
      </c>
      <c r="J46" s="103">
        <v>0</v>
      </c>
      <c r="K46" s="103">
        <v>0</v>
      </c>
      <c r="L46" s="103">
        <v>0</v>
      </c>
      <c r="M46" s="103">
        <v>0</v>
      </c>
      <c r="N46" s="103">
        <v>0</v>
      </c>
      <c r="O46" s="130">
        <f t="shared" ref="O46:O47" si="10">SUM(C46:N46)</f>
        <v>0</v>
      </c>
      <c r="P46" s="6"/>
      <c r="Q46" s="6"/>
      <c r="R46" s="6"/>
      <c r="S46" s="6"/>
      <c r="T46" s="6"/>
      <c r="U46" s="6"/>
      <c r="V46" s="6"/>
      <c r="W46" s="6"/>
      <c r="X46" s="6"/>
      <c r="Y46" s="6"/>
    </row>
    <row r="47" spans="1:25">
      <c r="B47" s="28" t="s">
        <v>18</v>
      </c>
      <c r="C47" s="101">
        <v>0</v>
      </c>
      <c r="D47" s="120">
        <v>0</v>
      </c>
      <c r="E47" s="120">
        <v>0</v>
      </c>
      <c r="F47" s="120">
        <v>0</v>
      </c>
      <c r="G47" s="120">
        <v>0</v>
      </c>
      <c r="H47" s="120">
        <v>0</v>
      </c>
      <c r="I47" s="120">
        <v>0</v>
      </c>
      <c r="J47" s="103">
        <v>0</v>
      </c>
      <c r="K47" s="103">
        <v>0</v>
      </c>
      <c r="L47" s="103">
        <v>0</v>
      </c>
      <c r="M47" s="103">
        <v>0</v>
      </c>
      <c r="N47" s="103">
        <v>0</v>
      </c>
      <c r="O47" s="130">
        <f t="shared" si="10"/>
        <v>0</v>
      </c>
      <c r="P47" s="6"/>
      <c r="Q47" s="6"/>
      <c r="R47" s="6"/>
      <c r="S47" s="6"/>
      <c r="T47" s="6"/>
      <c r="U47" s="6"/>
      <c r="V47" s="6"/>
      <c r="W47" s="6"/>
      <c r="X47" s="6"/>
      <c r="Y47" s="6"/>
    </row>
    <row r="48" spans="1:25">
      <c r="B48" s="39"/>
      <c r="C48" s="101"/>
      <c r="D48" s="120"/>
      <c r="E48" s="129"/>
      <c r="F48" s="129"/>
      <c r="G48" s="129"/>
      <c r="H48" s="129"/>
      <c r="I48" s="129"/>
      <c r="J48" s="129"/>
      <c r="K48" s="129"/>
      <c r="L48" s="129"/>
      <c r="M48" s="129"/>
      <c r="N48" s="129"/>
      <c r="O48" s="100"/>
      <c r="P48" s="6"/>
      <c r="Q48" s="6"/>
      <c r="R48" s="6"/>
      <c r="S48" s="6"/>
      <c r="T48" s="6"/>
      <c r="U48" s="6"/>
      <c r="V48" s="6"/>
      <c r="W48" s="6"/>
      <c r="X48" s="6"/>
      <c r="Y48" s="6"/>
    </row>
    <row r="49" spans="1:25">
      <c r="B49" s="83" t="s">
        <v>49</v>
      </c>
      <c r="C49" s="114">
        <f>SUM(C50:C52)</f>
        <v>0</v>
      </c>
      <c r="D49" s="114">
        <f t="shared" ref="D49:O49" si="11">SUM(D50:D52)</f>
        <v>0</v>
      </c>
      <c r="E49" s="114">
        <f t="shared" si="11"/>
        <v>0</v>
      </c>
      <c r="F49" s="114">
        <f t="shared" si="11"/>
        <v>0</v>
      </c>
      <c r="G49" s="114">
        <f t="shared" si="11"/>
        <v>0</v>
      </c>
      <c r="H49" s="114">
        <f t="shared" si="11"/>
        <v>0</v>
      </c>
      <c r="I49" s="114">
        <f t="shared" si="11"/>
        <v>0</v>
      </c>
      <c r="J49" s="114">
        <f t="shared" si="11"/>
        <v>0</v>
      </c>
      <c r="K49" s="114">
        <f t="shared" si="11"/>
        <v>0</v>
      </c>
      <c r="L49" s="114">
        <f t="shared" si="11"/>
        <v>0</v>
      </c>
      <c r="M49" s="114">
        <f t="shared" si="11"/>
        <v>0</v>
      </c>
      <c r="N49" s="114">
        <f t="shared" si="11"/>
        <v>0</v>
      </c>
      <c r="O49" s="128">
        <f t="shared" si="11"/>
        <v>0</v>
      </c>
      <c r="P49" s="6"/>
      <c r="Q49" s="6"/>
      <c r="R49" s="6"/>
      <c r="S49" s="6"/>
      <c r="T49" s="6"/>
      <c r="U49" s="6"/>
      <c r="V49" s="6"/>
      <c r="W49" s="6"/>
      <c r="X49" s="6"/>
      <c r="Y49" s="6"/>
    </row>
    <row r="50" spans="1:25">
      <c r="B50" s="46" t="s">
        <v>45</v>
      </c>
      <c r="C50" s="101">
        <v>0</v>
      </c>
      <c r="D50" s="120">
        <v>0</v>
      </c>
      <c r="E50" s="129">
        <v>0</v>
      </c>
      <c r="F50" s="129">
        <v>0</v>
      </c>
      <c r="G50" s="129">
        <v>0</v>
      </c>
      <c r="H50" s="129">
        <v>0</v>
      </c>
      <c r="I50" s="129">
        <v>0</v>
      </c>
      <c r="J50" s="129">
        <v>0</v>
      </c>
      <c r="K50" s="129">
        <v>0</v>
      </c>
      <c r="L50" s="129">
        <v>0</v>
      </c>
      <c r="M50" s="129">
        <v>0</v>
      </c>
      <c r="N50" s="129">
        <v>0</v>
      </c>
      <c r="O50" s="100">
        <f>SUM(C50:N50)</f>
        <v>0</v>
      </c>
      <c r="P50" s="6"/>
      <c r="Q50" s="6"/>
      <c r="R50" s="6"/>
      <c r="S50" s="6"/>
      <c r="T50" s="6"/>
      <c r="U50" s="6"/>
      <c r="V50" s="6"/>
      <c r="W50" s="6"/>
      <c r="X50" s="6"/>
      <c r="Y50" s="6"/>
    </row>
    <row r="51" spans="1:25">
      <c r="B51" s="15" t="s">
        <v>15</v>
      </c>
      <c r="C51" s="101">
        <v>0</v>
      </c>
      <c r="D51" s="120">
        <v>0</v>
      </c>
      <c r="E51" s="129">
        <v>0</v>
      </c>
      <c r="F51" s="129">
        <v>0</v>
      </c>
      <c r="G51" s="129">
        <v>0</v>
      </c>
      <c r="H51" s="129">
        <v>0</v>
      </c>
      <c r="I51" s="129">
        <v>0</v>
      </c>
      <c r="J51" s="129">
        <v>0</v>
      </c>
      <c r="K51" s="129">
        <v>0</v>
      </c>
      <c r="L51" s="129">
        <v>0</v>
      </c>
      <c r="M51" s="129">
        <v>0</v>
      </c>
      <c r="N51" s="129">
        <v>0</v>
      </c>
      <c r="O51" s="100">
        <f t="shared" ref="O51:O52" si="12">SUM(C51:N51)</f>
        <v>0</v>
      </c>
      <c r="P51" s="6"/>
      <c r="Q51" s="6"/>
      <c r="R51" s="6"/>
      <c r="S51" s="6"/>
      <c r="T51" s="6"/>
      <c r="U51" s="6"/>
      <c r="V51" s="6"/>
      <c r="W51" s="6"/>
      <c r="X51" s="6"/>
      <c r="Y51" s="6"/>
    </row>
    <row r="52" spans="1:25">
      <c r="B52" s="28" t="s">
        <v>18</v>
      </c>
      <c r="C52" s="101">
        <v>0</v>
      </c>
      <c r="D52" s="120">
        <v>0</v>
      </c>
      <c r="E52" s="129">
        <v>0</v>
      </c>
      <c r="F52" s="129">
        <v>0</v>
      </c>
      <c r="G52" s="129">
        <v>0</v>
      </c>
      <c r="H52" s="129">
        <v>0</v>
      </c>
      <c r="I52" s="129">
        <v>0</v>
      </c>
      <c r="J52" s="129">
        <v>0</v>
      </c>
      <c r="K52" s="129">
        <v>0</v>
      </c>
      <c r="L52" s="129">
        <v>0</v>
      </c>
      <c r="M52" s="129">
        <v>0</v>
      </c>
      <c r="N52" s="129">
        <v>0</v>
      </c>
      <c r="O52" s="100">
        <f t="shared" si="12"/>
        <v>0</v>
      </c>
      <c r="P52" s="6"/>
      <c r="Q52" s="6"/>
      <c r="R52" s="6"/>
      <c r="S52" s="6"/>
      <c r="T52" s="6"/>
      <c r="U52" s="6"/>
      <c r="V52" s="6"/>
      <c r="W52" s="6"/>
      <c r="X52" s="6"/>
      <c r="Y52" s="6"/>
    </row>
    <row r="53" spans="1:25">
      <c r="B53" s="15"/>
      <c r="C53" s="120"/>
      <c r="D53" s="120"/>
      <c r="E53" s="129"/>
      <c r="F53" s="129"/>
      <c r="G53" s="129"/>
      <c r="H53" s="129"/>
      <c r="I53" s="129"/>
      <c r="J53" s="129"/>
      <c r="K53" s="129"/>
      <c r="L53" s="129"/>
      <c r="M53" s="129"/>
      <c r="N53" s="129"/>
      <c r="O53" s="121"/>
      <c r="P53" s="6"/>
      <c r="Q53" s="6"/>
      <c r="R53" s="6"/>
      <c r="S53" s="6"/>
      <c r="T53" s="6"/>
      <c r="U53" s="6"/>
      <c r="V53" s="6"/>
      <c r="W53" s="6"/>
      <c r="X53" s="6"/>
      <c r="Y53" s="6"/>
    </row>
    <row r="54" spans="1:25">
      <c r="B54" s="83" t="s">
        <v>50</v>
      </c>
      <c r="C54" s="114">
        <f t="shared" ref="C54:O54" si="13">SUM(C55:C57)</f>
        <v>0</v>
      </c>
      <c r="D54" s="114">
        <f t="shared" si="13"/>
        <v>0</v>
      </c>
      <c r="E54" s="114">
        <f t="shared" si="13"/>
        <v>0</v>
      </c>
      <c r="F54" s="114">
        <f t="shared" si="13"/>
        <v>0</v>
      </c>
      <c r="G54" s="114">
        <f t="shared" si="13"/>
        <v>0</v>
      </c>
      <c r="H54" s="114">
        <f t="shared" si="13"/>
        <v>0</v>
      </c>
      <c r="I54" s="114">
        <f t="shared" si="13"/>
        <v>0</v>
      </c>
      <c r="J54" s="114">
        <f t="shared" si="13"/>
        <v>0</v>
      </c>
      <c r="K54" s="114">
        <f t="shared" si="13"/>
        <v>0</v>
      </c>
      <c r="L54" s="114">
        <f t="shared" si="13"/>
        <v>0</v>
      </c>
      <c r="M54" s="114">
        <f t="shared" si="13"/>
        <v>0</v>
      </c>
      <c r="N54" s="114">
        <f t="shared" si="13"/>
        <v>0</v>
      </c>
      <c r="O54" s="128">
        <f t="shared" si="13"/>
        <v>0</v>
      </c>
      <c r="P54" s="6"/>
      <c r="Q54" s="6"/>
      <c r="R54" s="6"/>
      <c r="S54" s="6"/>
      <c r="T54" s="6"/>
      <c r="U54" s="6"/>
      <c r="V54" s="6"/>
      <c r="W54" s="6"/>
      <c r="X54" s="6"/>
      <c r="Y54" s="6"/>
    </row>
    <row r="55" spans="1:25">
      <c r="B55" s="15" t="s">
        <v>12</v>
      </c>
      <c r="C55" s="101">
        <v>0</v>
      </c>
      <c r="D55" s="101">
        <v>0</v>
      </c>
      <c r="E55" s="101">
        <v>0</v>
      </c>
      <c r="F55" s="101">
        <v>0</v>
      </c>
      <c r="G55" s="101">
        <v>0</v>
      </c>
      <c r="H55" s="101">
        <v>0</v>
      </c>
      <c r="I55" s="101">
        <v>0</v>
      </c>
      <c r="J55" s="101">
        <v>0</v>
      </c>
      <c r="K55" s="101">
        <v>0</v>
      </c>
      <c r="L55" s="101">
        <v>0</v>
      </c>
      <c r="M55" s="101">
        <v>0</v>
      </c>
      <c r="N55" s="101">
        <v>0</v>
      </c>
      <c r="O55" s="98">
        <f>SUM(C55:N55)</f>
        <v>0</v>
      </c>
      <c r="P55" s="6"/>
      <c r="Q55" s="6"/>
      <c r="R55" s="6"/>
      <c r="S55" s="6"/>
      <c r="T55" s="6"/>
      <c r="U55" s="6"/>
      <c r="V55" s="6"/>
      <c r="W55" s="6"/>
      <c r="X55" s="6"/>
      <c r="Y55" s="6"/>
    </row>
    <row r="56" spans="1:25">
      <c r="B56" s="15" t="s">
        <v>15</v>
      </c>
      <c r="C56" s="101">
        <v>0</v>
      </c>
      <c r="D56" s="101">
        <v>0</v>
      </c>
      <c r="E56" s="101">
        <v>0</v>
      </c>
      <c r="F56" s="101">
        <v>0</v>
      </c>
      <c r="G56" s="101">
        <v>0</v>
      </c>
      <c r="H56" s="101">
        <v>0</v>
      </c>
      <c r="I56" s="101">
        <v>0</v>
      </c>
      <c r="J56" s="101">
        <v>0</v>
      </c>
      <c r="K56" s="101">
        <v>0</v>
      </c>
      <c r="L56" s="101">
        <v>0</v>
      </c>
      <c r="M56" s="101">
        <v>0</v>
      </c>
      <c r="N56" s="101">
        <v>0</v>
      </c>
      <c r="O56" s="98">
        <f t="shared" ref="O56:O57" si="14">SUM(C56:N56)</f>
        <v>0</v>
      </c>
      <c r="P56" s="6"/>
      <c r="Q56" s="6"/>
      <c r="R56" s="6"/>
      <c r="S56" s="6"/>
      <c r="T56" s="6"/>
      <c r="U56" s="6"/>
      <c r="V56" s="6"/>
      <c r="W56" s="6"/>
      <c r="X56" s="6"/>
      <c r="Y56" s="6"/>
    </row>
    <row r="57" spans="1:25">
      <c r="B57" s="15" t="s">
        <v>18</v>
      </c>
      <c r="C57" s="101">
        <v>0</v>
      </c>
      <c r="D57" s="101">
        <v>0</v>
      </c>
      <c r="E57" s="101">
        <v>0</v>
      </c>
      <c r="F57" s="101">
        <v>0</v>
      </c>
      <c r="G57" s="101">
        <v>0</v>
      </c>
      <c r="H57" s="101">
        <v>0</v>
      </c>
      <c r="I57" s="101">
        <v>0</v>
      </c>
      <c r="J57" s="101">
        <v>0</v>
      </c>
      <c r="K57" s="101">
        <v>0</v>
      </c>
      <c r="L57" s="101">
        <v>0</v>
      </c>
      <c r="M57" s="101">
        <v>0</v>
      </c>
      <c r="N57" s="101">
        <v>0</v>
      </c>
      <c r="O57" s="98">
        <f t="shared" si="14"/>
        <v>0</v>
      </c>
      <c r="P57" s="6"/>
      <c r="Q57" s="6"/>
      <c r="R57" s="6"/>
      <c r="S57" s="6"/>
      <c r="T57" s="6"/>
      <c r="U57" s="6"/>
      <c r="V57" s="6"/>
      <c r="W57" s="6"/>
      <c r="X57" s="6"/>
      <c r="Y57" s="6"/>
    </row>
    <row r="58" spans="1:25">
      <c r="B58" s="15"/>
      <c r="C58" s="120"/>
      <c r="D58" s="120"/>
      <c r="E58" s="120"/>
      <c r="F58" s="120"/>
      <c r="G58" s="120"/>
      <c r="H58" s="120"/>
      <c r="I58" s="120"/>
      <c r="J58" s="120"/>
      <c r="K58" s="120"/>
      <c r="L58" s="120"/>
      <c r="M58" s="120"/>
      <c r="N58" s="120"/>
      <c r="O58" s="121"/>
      <c r="P58" s="6"/>
      <c r="Q58" s="6"/>
      <c r="R58" s="6"/>
      <c r="S58" s="6"/>
      <c r="T58" s="6"/>
      <c r="U58" s="6"/>
      <c r="V58" s="6"/>
      <c r="W58" s="6"/>
      <c r="X58" s="6"/>
      <c r="Y58" s="6"/>
    </row>
    <row r="59" spans="1:25" s="8" customFormat="1">
      <c r="A59" s="4"/>
      <c r="B59" s="83" t="s">
        <v>51</v>
      </c>
      <c r="C59" s="114">
        <f t="shared" ref="C59:O59" si="15">SUM(C60:C62)</f>
        <v>0</v>
      </c>
      <c r="D59" s="114">
        <f t="shared" si="15"/>
        <v>0</v>
      </c>
      <c r="E59" s="114">
        <f t="shared" si="15"/>
        <v>0</v>
      </c>
      <c r="F59" s="114">
        <f t="shared" si="15"/>
        <v>0</v>
      </c>
      <c r="G59" s="114">
        <f t="shared" si="15"/>
        <v>0</v>
      </c>
      <c r="H59" s="114">
        <f t="shared" si="15"/>
        <v>0</v>
      </c>
      <c r="I59" s="114">
        <f t="shared" si="15"/>
        <v>0</v>
      </c>
      <c r="J59" s="114">
        <f t="shared" si="15"/>
        <v>0</v>
      </c>
      <c r="K59" s="114">
        <f t="shared" si="15"/>
        <v>0</v>
      </c>
      <c r="L59" s="114">
        <f t="shared" si="15"/>
        <v>0</v>
      </c>
      <c r="M59" s="114">
        <f t="shared" si="15"/>
        <v>0</v>
      </c>
      <c r="N59" s="114">
        <f t="shared" si="15"/>
        <v>0</v>
      </c>
      <c r="O59" s="128">
        <f t="shared" si="15"/>
        <v>0</v>
      </c>
      <c r="P59" s="6"/>
      <c r="Q59" s="6"/>
      <c r="R59" s="6"/>
      <c r="S59" s="6"/>
      <c r="T59" s="6"/>
      <c r="U59" s="6"/>
      <c r="V59" s="6"/>
      <c r="W59" s="6"/>
      <c r="X59" s="6"/>
      <c r="Y59" s="6"/>
    </row>
    <row r="60" spans="1:25">
      <c r="B60" s="15" t="s">
        <v>12</v>
      </c>
      <c r="C60" s="101">
        <v>0</v>
      </c>
      <c r="D60" s="101">
        <v>0</v>
      </c>
      <c r="E60" s="101">
        <v>0</v>
      </c>
      <c r="F60" s="101">
        <v>0</v>
      </c>
      <c r="G60" s="101">
        <v>0</v>
      </c>
      <c r="H60" s="101">
        <v>0</v>
      </c>
      <c r="I60" s="101">
        <v>0</v>
      </c>
      <c r="J60" s="101">
        <v>0</v>
      </c>
      <c r="K60" s="101">
        <v>0</v>
      </c>
      <c r="L60" s="101">
        <v>0</v>
      </c>
      <c r="M60" s="101">
        <v>0</v>
      </c>
      <c r="N60" s="101">
        <v>0</v>
      </c>
      <c r="O60" s="98">
        <f>SUM(C60:N60)</f>
        <v>0</v>
      </c>
      <c r="P60" s="6"/>
      <c r="Q60" s="6"/>
      <c r="R60" s="6"/>
      <c r="S60" s="6"/>
      <c r="T60" s="6"/>
      <c r="U60" s="6"/>
      <c r="V60" s="6"/>
      <c r="W60" s="6"/>
      <c r="X60" s="6"/>
      <c r="Y60" s="6"/>
    </row>
    <row r="61" spans="1:25">
      <c r="B61" s="27" t="s">
        <v>17</v>
      </c>
      <c r="C61" s="101">
        <v>0</v>
      </c>
      <c r="D61" s="101">
        <v>0</v>
      </c>
      <c r="E61" s="101">
        <v>0</v>
      </c>
      <c r="F61" s="101">
        <v>0</v>
      </c>
      <c r="G61" s="101">
        <v>0</v>
      </c>
      <c r="H61" s="101">
        <v>0</v>
      </c>
      <c r="I61" s="101">
        <v>0</v>
      </c>
      <c r="J61" s="101">
        <v>0</v>
      </c>
      <c r="K61" s="101">
        <v>0</v>
      </c>
      <c r="L61" s="101">
        <v>0</v>
      </c>
      <c r="M61" s="101">
        <v>0</v>
      </c>
      <c r="N61" s="101">
        <v>0</v>
      </c>
      <c r="O61" s="98">
        <f t="shared" ref="O61:O62" si="16">SUM(C61:N61)</f>
        <v>0</v>
      </c>
      <c r="P61" s="6"/>
      <c r="Q61" s="6"/>
      <c r="R61" s="6"/>
      <c r="S61" s="6"/>
      <c r="T61" s="6"/>
      <c r="U61" s="6"/>
      <c r="V61" s="6"/>
      <c r="W61" s="6"/>
      <c r="X61" s="6"/>
      <c r="Y61" s="6"/>
    </row>
    <row r="62" spans="1:25" ht="14.25" customHeight="1">
      <c r="B62" s="15" t="s">
        <v>15</v>
      </c>
      <c r="C62" s="101">
        <v>0</v>
      </c>
      <c r="D62" s="101">
        <v>0</v>
      </c>
      <c r="E62" s="101">
        <v>0</v>
      </c>
      <c r="F62" s="101">
        <v>0</v>
      </c>
      <c r="G62" s="101">
        <v>0</v>
      </c>
      <c r="H62" s="101">
        <v>0</v>
      </c>
      <c r="I62" s="101">
        <v>0</v>
      </c>
      <c r="J62" s="101">
        <v>0</v>
      </c>
      <c r="K62" s="101">
        <v>0</v>
      </c>
      <c r="L62" s="101">
        <v>0</v>
      </c>
      <c r="M62" s="101">
        <v>0</v>
      </c>
      <c r="N62" s="101">
        <v>0</v>
      </c>
      <c r="O62" s="98">
        <f t="shared" si="16"/>
        <v>0</v>
      </c>
      <c r="P62" s="6"/>
      <c r="Q62" s="6"/>
      <c r="R62" s="6"/>
      <c r="S62" s="6"/>
      <c r="T62" s="6"/>
      <c r="U62" s="6"/>
      <c r="V62" s="6"/>
      <c r="W62" s="6"/>
      <c r="X62" s="6"/>
      <c r="Y62" s="6"/>
    </row>
    <row r="63" spans="1:25" ht="14.25" customHeight="1">
      <c r="B63" s="15" t="s">
        <v>18</v>
      </c>
      <c r="C63" s="120"/>
      <c r="D63" s="120"/>
      <c r="E63" s="120"/>
      <c r="F63" s="120"/>
      <c r="G63" s="120"/>
      <c r="H63" s="120"/>
      <c r="I63" s="120"/>
      <c r="J63" s="120"/>
      <c r="K63" s="120"/>
      <c r="L63" s="120"/>
      <c r="M63" s="120"/>
      <c r="N63" s="120"/>
      <c r="O63" s="121"/>
      <c r="P63" s="6"/>
      <c r="Q63" s="6"/>
      <c r="R63" s="6"/>
      <c r="S63" s="6"/>
      <c r="T63" s="6"/>
      <c r="U63" s="6"/>
      <c r="V63" s="6"/>
      <c r="W63" s="6"/>
      <c r="X63" s="6"/>
      <c r="Y63" s="6"/>
    </row>
    <row r="64" spans="1:25" ht="15.75" customHeight="1">
      <c r="B64" s="83" t="s">
        <v>52</v>
      </c>
      <c r="C64" s="114">
        <f t="shared" ref="C64:O64" si="17">SUM(C65:C67)</f>
        <v>70.948564731478001</v>
      </c>
      <c r="D64" s="114">
        <f t="shared" si="17"/>
        <v>49.757145417705999</v>
      </c>
      <c r="E64" s="114">
        <f t="shared" si="17"/>
        <v>72.735477591814004</v>
      </c>
      <c r="F64" s="114">
        <f t="shared" si="17"/>
        <v>78.480444767129995</v>
      </c>
      <c r="G64" s="114">
        <f t="shared" si="17"/>
        <v>0</v>
      </c>
      <c r="H64" s="114">
        <f t="shared" si="17"/>
        <v>0</v>
      </c>
      <c r="I64" s="114">
        <f t="shared" si="17"/>
        <v>0</v>
      </c>
      <c r="J64" s="114">
        <f t="shared" si="17"/>
        <v>0</v>
      </c>
      <c r="K64" s="114">
        <f t="shared" si="17"/>
        <v>0</v>
      </c>
      <c r="L64" s="114">
        <f t="shared" si="17"/>
        <v>0</v>
      </c>
      <c r="M64" s="114">
        <f t="shared" si="17"/>
        <v>0</v>
      </c>
      <c r="N64" s="114">
        <f t="shared" si="17"/>
        <v>0</v>
      </c>
      <c r="O64" s="115">
        <f t="shared" si="17"/>
        <v>271.92163250812803</v>
      </c>
      <c r="P64" s="6"/>
      <c r="Q64" s="6"/>
      <c r="R64" s="6"/>
      <c r="S64" s="6"/>
      <c r="T64" s="6"/>
      <c r="U64" s="6"/>
      <c r="V64" s="6"/>
      <c r="W64" s="6"/>
      <c r="X64" s="6"/>
      <c r="Y64" s="6"/>
    </row>
    <row r="65" spans="1:25">
      <c r="B65" s="15" t="s">
        <v>12</v>
      </c>
      <c r="C65" s="101">
        <v>70.948564731478001</v>
      </c>
      <c r="D65" s="101">
        <v>49.757145417705999</v>
      </c>
      <c r="E65" s="101">
        <v>72.735477591814004</v>
      </c>
      <c r="F65" s="101">
        <v>78.480444767129995</v>
      </c>
      <c r="G65" s="101">
        <v>0</v>
      </c>
      <c r="H65" s="101">
        <v>0</v>
      </c>
      <c r="I65" s="101">
        <v>0</v>
      </c>
      <c r="J65" s="101">
        <v>0</v>
      </c>
      <c r="K65" s="101">
        <v>0</v>
      </c>
      <c r="L65" s="101">
        <v>0</v>
      </c>
      <c r="M65" s="101">
        <v>0</v>
      </c>
      <c r="N65" s="101">
        <v>0</v>
      </c>
      <c r="O65" s="98">
        <f>SUM(C65:N65)</f>
        <v>271.92163250812803</v>
      </c>
      <c r="P65" s="6"/>
      <c r="Q65" s="6"/>
      <c r="R65" s="6"/>
      <c r="S65" s="6"/>
      <c r="T65" s="6"/>
      <c r="U65" s="6"/>
      <c r="V65" s="6"/>
      <c r="W65" s="6"/>
      <c r="X65" s="6"/>
      <c r="Y65" s="6"/>
    </row>
    <row r="66" spans="1:25">
      <c r="B66" s="15" t="s">
        <v>15</v>
      </c>
      <c r="C66" s="101">
        <v>0</v>
      </c>
      <c r="D66" s="101">
        <v>0</v>
      </c>
      <c r="E66" s="101">
        <v>0</v>
      </c>
      <c r="F66" s="101">
        <v>0</v>
      </c>
      <c r="G66" s="101">
        <v>0</v>
      </c>
      <c r="H66" s="101">
        <v>0</v>
      </c>
      <c r="I66" s="101">
        <v>0</v>
      </c>
      <c r="J66" s="101">
        <v>0</v>
      </c>
      <c r="K66" s="101">
        <v>0</v>
      </c>
      <c r="L66" s="101">
        <v>0</v>
      </c>
      <c r="M66" s="101">
        <v>0</v>
      </c>
      <c r="N66" s="101">
        <v>0</v>
      </c>
      <c r="O66" s="98">
        <f t="shared" ref="O66:O67" si="18">SUM(C66:N66)</f>
        <v>0</v>
      </c>
      <c r="P66" s="6"/>
      <c r="Q66" s="6"/>
      <c r="R66" s="6"/>
      <c r="S66" s="6"/>
      <c r="T66" s="6"/>
      <c r="U66" s="6"/>
      <c r="V66" s="6"/>
      <c r="W66" s="6"/>
      <c r="X66" s="6"/>
      <c r="Y66" s="6"/>
    </row>
    <row r="67" spans="1:25">
      <c r="B67" s="15" t="s">
        <v>18</v>
      </c>
      <c r="C67" s="101">
        <v>0</v>
      </c>
      <c r="D67" s="101">
        <v>0</v>
      </c>
      <c r="E67" s="101">
        <v>0</v>
      </c>
      <c r="F67" s="101">
        <v>0</v>
      </c>
      <c r="G67" s="101">
        <v>0</v>
      </c>
      <c r="H67" s="101">
        <v>0</v>
      </c>
      <c r="I67" s="101">
        <v>0</v>
      </c>
      <c r="J67" s="101">
        <v>0</v>
      </c>
      <c r="K67" s="101">
        <v>0</v>
      </c>
      <c r="L67" s="101">
        <v>0</v>
      </c>
      <c r="M67" s="101">
        <v>0</v>
      </c>
      <c r="N67" s="101">
        <v>0</v>
      </c>
      <c r="O67" s="98">
        <f t="shared" si="18"/>
        <v>0</v>
      </c>
      <c r="P67" s="6"/>
      <c r="Q67" s="6"/>
      <c r="R67" s="6"/>
      <c r="S67" s="6"/>
      <c r="T67" s="6"/>
      <c r="U67" s="6"/>
      <c r="V67" s="6"/>
      <c r="W67" s="6"/>
      <c r="X67" s="6"/>
      <c r="Y67" s="6"/>
    </row>
    <row r="68" spans="1:25">
      <c r="B68" s="15"/>
      <c r="C68" s="120"/>
      <c r="D68" s="120"/>
      <c r="E68" s="120"/>
      <c r="F68" s="120"/>
      <c r="G68" s="120"/>
      <c r="H68" s="120"/>
      <c r="I68" s="120"/>
      <c r="J68" s="120"/>
      <c r="K68" s="120"/>
      <c r="L68" s="120"/>
      <c r="M68" s="120"/>
      <c r="N68" s="120"/>
      <c r="O68" s="121"/>
      <c r="P68" s="6"/>
      <c r="Q68" s="6"/>
      <c r="R68" s="6"/>
      <c r="S68" s="6"/>
      <c r="T68" s="6"/>
      <c r="U68" s="6"/>
      <c r="V68" s="6"/>
      <c r="W68" s="6"/>
      <c r="X68" s="6"/>
      <c r="Y68" s="6"/>
    </row>
    <row r="69" spans="1:25" s="8" customFormat="1">
      <c r="A69" s="4"/>
      <c r="B69" s="83" t="s">
        <v>53</v>
      </c>
      <c r="C69" s="114">
        <f t="shared" ref="C69:N69" si="19">SUM(C70:C72)</f>
        <v>2103.7543079024799</v>
      </c>
      <c r="D69" s="114">
        <f t="shared" si="19"/>
        <v>2174.7028726339581</v>
      </c>
      <c r="E69" s="114">
        <f t="shared" si="19"/>
        <v>2224.4600180516641</v>
      </c>
      <c r="F69" s="114">
        <f t="shared" si="19"/>
        <v>2297.1954956434779</v>
      </c>
      <c r="G69" s="114">
        <f t="shared" si="19"/>
        <v>0</v>
      </c>
      <c r="H69" s="114">
        <f t="shared" si="19"/>
        <v>0</v>
      </c>
      <c r="I69" s="114">
        <f t="shared" si="19"/>
        <v>0</v>
      </c>
      <c r="J69" s="114">
        <f t="shared" si="19"/>
        <v>0</v>
      </c>
      <c r="K69" s="114">
        <f t="shared" si="19"/>
        <v>0</v>
      </c>
      <c r="L69" s="114">
        <f t="shared" si="19"/>
        <v>0</v>
      </c>
      <c r="M69" s="114">
        <f t="shared" si="19"/>
        <v>0</v>
      </c>
      <c r="N69" s="114">
        <f t="shared" si="19"/>
        <v>0</v>
      </c>
      <c r="O69" s="115"/>
      <c r="P69" s="6"/>
      <c r="Q69" s="6"/>
      <c r="R69" s="6"/>
      <c r="S69" s="6"/>
      <c r="T69" s="6"/>
      <c r="U69" s="6"/>
      <c r="V69" s="6"/>
      <c r="W69" s="6"/>
      <c r="X69" s="6"/>
      <c r="Y69" s="6"/>
    </row>
    <row r="70" spans="1:25" s="8" customFormat="1">
      <c r="A70" s="4"/>
      <c r="B70" s="15" t="s">
        <v>12</v>
      </c>
      <c r="C70" s="101">
        <v>1963.2610584826459</v>
      </c>
      <c r="D70" s="101">
        <v>2034.2096232141239</v>
      </c>
      <c r="E70" s="101">
        <v>2083.9667686318298</v>
      </c>
      <c r="F70" s="101">
        <v>2156.7022462236437</v>
      </c>
      <c r="G70" s="101"/>
      <c r="H70" s="101"/>
      <c r="I70" s="101"/>
      <c r="J70" s="101"/>
      <c r="K70" s="101"/>
      <c r="L70" s="101"/>
      <c r="M70" s="101"/>
      <c r="N70" s="101"/>
      <c r="O70" s="98"/>
      <c r="P70" s="6"/>
      <c r="Q70" s="6"/>
      <c r="R70" s="6"/>
      <c r="S70" s="6"/>
      <c r="T70" s="6"/>
      <c r="U70" s="6"/>
      <c r="V70" s="6"/>
      <c r="W70" s="6"/>
      <c r="X70" s="6"/>
      <c r="Y70" s="6"/>
    </row>
    <row r="71" spans="1:25" s="8" customFormat="1">
      <c r="A71" s="4"/>
      <c r="B71" s="15" t="s">
        <v>15</v>
      </c>
      <c r="C71" s="101">
        <v>140.49324941983423</v>
      </c>
      <c r="D71" s="101">
        <v>140.49324941983423</v>
      </c>
      <c r="E71" s="101">
        <v>140.49324941983423</v>
      </c>
      <c r="F71" s="101">
        <v>140.49324941983423</v>
      </c>
      <c r="G71" s="101"/>
      <c r="H71" s="101"/>
      <c r="I71" s="101"/>
      <c r="J71" s="101"/>
      <c r="K71" s="101"/>
      <c r="L71" s="101"/>
      <c r="M71" s="101"/>
      <c r="N71" s="101"/>
      <c r="O71" s="100"/>
      <c r="P71" s="6"/>
      <c r="Q71" s="6"/>
      <c r="R71" s="6"/>
      <c r="S71" s="6"/>
      <c r="T71" s="6"/>
      <c r="U71" s="6"/>
      <c r="V71" s="6"/>
      <c r="W71" s="6"/>
      <c r="X71" s="6"/>
      <c r="Y71" s="6"/>
    </row>
    <row r="72" spans="1:25" s="8" customFormat="1">
      <c r="A72" s="4"/>
      <c r="B72" s="15" t="s">
        <v>18</v>
      </c>
      <c r="C72" s="101">
        <v>0</v>
      </c>
      <c r="D72" s="101">
        <v>0</v>
      </c>
      <c r="E72" s="101">
        <v>0</v>
      </c>
      <c r="F72" s="101">
        <v>0</v>
      </c>
      <c r="G72" s="101">
        <v>0</v>
      </c>
      <c r="H72" s="101">
        <v>0</v>
      </c>
      <c r="I72" s="101">
        <v>0</v>
      </c>
      <c r="J72" s="101">
        <v>0</v>
      </c>
      <c r="K72" s="101">
        <v>0</v>
      </c>
      <c r="L72" s="101">
        <v>0</v>
      </c>
      <c r="M72" s="101">
        <v>0</v>
      </c>
      <c r="N72" s="101">
        <v>0</v>
      </c>
      <c r="O72" s="102"/>
      <c r="P72" s="6"/>
      <c r="Q72" s="6"/>
      <c r="R72" s="6"/>
      <c r="S72" s="6"/>
      <c r="T72" s="6"/>
      <c r="U72" s="6"/>
      <c r="V72" s="6"/>
      <c r="W72" s="6"/>
      <c r="X72" s="6"/>
      <c r="Y72" s="6"/>
    </row>
    <row r="73" spans="1:25">
      <c r="B73" s="15"/>
      <c r="C73" s="120"/>
      <c r="D73" s="120"/>
      <c r="E73" s="120"/>
      <c r="F73" s="120"/>
      <c r="G73" s="120"/>
      <c r="H73" s="120"/>
      <c r="I73" s="120"/>
      <c r="J73" s="120"/>
      <c r="K73" s="120"/>
      <c r="L73" s="120"/>
      <c r="M73" s="120"/>
      <c r="N73" s="120"/>
      <c r="O73" s="121"/>
      <c r="P73" s="6"/>
      <c r="Q73" s="6"/>
      <c r="R73" s="6"/>
      <c r="S73" s="6"/>
      <c r="T73" s="6"/>
      <c r="U73" s="6"/>
      <c r="V73" s="6"/>
      <c r="W73" s="6"/>
      <c r="X73" s="6"/>
      <c r="Y73" s="6"/>
    </row>
    <row r="74" spans="1:25" s="8" customFormat="1">
      <c r="A74" s="4"/>
      <c r="B74" s="83" t="s">
        <v>54</v>
      </c>
      <c r="C74" s="114">
        <f t="shared" ref="C74:O74" si="20">SUM(C75:C77)</f>
        <v>0</v>
      </c>
      <c r="D74" s="114">
        <f t="shared" si="20"/>
        <v>0</v>
      </c>
      <c r="E74" s="114">
        <f t="shared" si="20"/>
        <v>0</v>
      </c>
      <c r="F74" s="114">
        <f t="shared" si="20"/>
        <v>0</v>
      </c>
      <c r="G74" s="114">
        <f t="shared" si="20"/>
        <v>0</v>
      </c>
      <c r="H74" s="114">
        <f t="shared" si="20"/>
        <v>0</v>
      </c>
      <c r="I74" s="114">
        <f t="shared" si="20"/>
        <v>0</v>
      </c>
      <c r="J74" s="114">
        <f t="shared" si="20"/>
        <v>0</v>
      </c>
      <c r="K74" s="114">
        <f t="shared" si="20"/>
        <v>0</v>
      </c>
      <c r="L74" s="114">
        <f t="shared" si="20"/>
        <v>0</v>
      </c>
      <c r="M74" s="114">
        <f t="shared" si="20"/>
        <v>0</v>
      </c>
      <c r="N74" s="114">
        <f t="shared" si="20"/>
        <v>0</v>
      </c>
      <c r="O74" s="115">
        <f t="shared" si="20"/>
        <v>0</v>
      </c>
      <c r="P74" s="6"/>
      <c r="Q74" s="6"/>
      <c r="R74" s="6"/>
      <c r="S74" s="6"/>
      <c r="T74" s="6"/>
      <c r="U74" s="6"/>
      <c r="V74" s="6"/>
      <c r="W74" s="6"/>
      <c r="X74" s="6"/>
      <c r="Y74" s="6"/>
    </row>
    <row r="75" spans="1:25">
      <c r="B75" s="15" t="s">
        <v>12</v>
      </c>
      <c r="C75" s="101">
        <v>0</v>
      </c>
      <c r="D75" s="101">
        <v>0</v>
      </c>
      <c r="E75" s="101">
        <v>0</v>
      </c>
      <c r="F75" s="101">
        <v>0</v>
      </c>
      <c r="G75" s="101">
        <v>0</v>
      </c>
      <c r="H75" s="101">
        <v>0</v>
      </c>
      <c r="I75" s="101">
        <v>0</v>
      </c>
      <c r="J75" s="101">
        <v>0</v>
      </c>
      <c r="K75" s="101">
        <v>0</v>
      </c>
      <c r="L75" s="101">
        <v>0</v>
      </c>
      <c r="M75" s="101">
        <v>0</v>
      </c>
      <c r="N75" s="101">
        <v>0</v>
      </c>
      <c r="O75" s="98">
        <f>SUM(C75:N75)</f>
        <v>0</v>
      </c>
      <c r="P75" s="6"/>
      <c r="Q75" s="6"/>
      <c r="R75" s="6"/>
      <c r="S75" s="6"/>
      <c r="T75" s="6"/>
      <c r="U75" s="6"/>
      <c r="V75" s="6"/>
      <c r="W75" s="6"/>
      <c r="X75" s="6"/>
      <c r="Y75" s="6"/>
    </row>
    <row r="76" spans="1:25">
      <c r="B76" s="15" t="s">
        <v>15</v>
      </c>
      <c r="C76" s="101">
        <v>0</v>
      </c>
      <c r="D76" s="101">
        <v>0</v>
      </c>
      <c r="E76" s="101">
        <v>0</v>
      </c>
      <c r="F76" s="101">
        <v>0</v>
      </c>
      <c r="G76" s="101">
        <v>0</v>
      </c>
      <c r="H76" s="101">
        <v>0</v>
      </c>
      <c r="I76" s="101">
        <v>0</v>
      </c>
      <c r="J76" s="101">
        <v>0</v>
      </c>
      <c r="K76" s="101">
        <v>0</v>
      </c>
      <c r="L76" s="101">
        <v>0</v>
      </c>
      <c r="M76" s="101">
        <v>0</v>
      </c>
      <c r="N76" s="101">
        <v>0</v>
      </c>
      <c r="O76" s="98">
        <f t="shared" ref="O76:O77" si="21">SUM(C76:N76)</f>
        <v>0</v>
      </c>
      <c r="P76" s="6"/>
      <c r="Q76" s="6"/>
      <c r="R76" s="6"/>
      <c r="S76" s="6"/>
      <c r="T76" s="6"/>
      <c r="U76" s="6"/>
      <c r="V76" s="6"/>
      <c r="W76" s="6"/>
      <c r="X76" s="6"/>
      <c r="Y76" s="6"/>
    </row>
    <row r="77" spans="1:25">
      <c r="B77" s="15" t="s">
        <v>18</v>
      </c>
      <c r="C77" s="101">
        <v>0</v>
      </c>
      <c r="D77" s="101">
        <v>0</v>
      </c>
      <c r="E77" s="101">
        <v>0</v>
      </c>
      <c r="F77" s="101">
        <v>0</v>
      </c>
      <c r="G77" s="101">
        <v>0</v>
      </c>
      <c r="H77" s="101">
        <v>0</v>
      </c>
      <c r="I77" s="101">
        <v>0</v>
      </c>
      <c r="J77" s="101">
        <v>0</v>
      </c>
      <c r="K77" s="101">
        <v>0</v>
      </c>
      <c r="L77" s="101">
        <v>0</v>
      </c>
      <c r="M77" s="101">
        <v>0</v>
      </c>
      <c r="N77" s="101">
        <v>0</v>
      </c>
      <c r="O77" s="98">
        <f t="shared" si="21"/>
        <v>0</v>
      </c>
      <c r="P77" s="6"/>
      <c r="Q77" s="6"/>
      <c r="R77" s="6"/>
      <c r="S77" s="6"/>
      <c r="T77" s="6"/>
      <c r="U77" s="6"/>
      <c r="V77" s="6"/>
      <c r="W77" s="6"/>
      <c r="X77" s="6"/>
      <c r="Y77" s="6"/>
    </row>
    <row r="78" spans="1:25">
      <c r="B78" s="15"/>
      <c r="C78" s="120"/>
      <c r="D78" s="120"/>
      <c r="E78" s="120"/>
      <c r="F78" s="120"/>
      <c r="G78" s="120"/>
      <c r="H78" s="120"/>
      <c r="I78" s="120"/>
      <c r="J78" s="120"/>
      <c r="K78" s="120"/>
      <c r="L78" s="120"/>
      <c r="M78" s="120"/>
      <c r="N78" s="120"/>
      <c r="O78" s="121"/>
      <c r="P78" s="6"/>
      <c r="Q78" s="6"/>
      <c r="R78" s="6"/>
      <c r="S78" s="6"/>
      <c r="T78" s="6"/>
      <c r="U78" s="6"/>
      <c r="V78" s="6"/>
      <c r="W78" s="6"/>
      <c r="X78" s="6"/>
      <c r="Y78" s="6"/>
    </row>
    <row r="79" spans="1:25">
      <c r="B79" s="83" t="s">
        <v>55</v>
      </c>
      <c r="C79" s="114">
        <f t="shared" ref="C79:O79" si="22">SUM(C80:C82)</f>
        <v>0</v>
      </c>
      <c r="D79" s="114">
        <f t="shared" si="22"/>
        <v>0</v>
      </c>
      <c r="E79" s="114">
        <f t="shared" si="22"/>
        <v>0</v>
      </c>
      <c r="F79" s="114">
        <f t="shared" si="22"/>
        <v>0</v>
      </c>
      <c r="G79" s="114">
        <f t="shared" si="22"/>
        <v>0</v>
      </c>
      <c r="H79" s="114">
        <f t="shared" si="22"/>
        <v>0</v>
      </c>
      <c r="I79" s="114">
        <f t="shared" si="22"/>
        <v>0</v>
      </c>
      <c r="J79" s="114">
        <f t="shared" si="22"/>
        <v>0</v>
      </c>
      <c r="K79" s="114">
        <f t="shared" si="22"/>
        <v>0</v>
      </c>
      <c r="L79" s="114">
        <f t="shared" si="22"/>
        <v>0</v>
      </c>
      <c r="M79" s="114">
        <f t="shared" si="22"/>
        <v>0</v>
      </c>
      <c r="N79" s="114">
        <f t="shared" si="22"/>
        <v>0</v>
      </c>
      <c r="O79" s="115">
        <f t="shared" si="22"/>
        <v>0</v>
      </c>
      <c r="P79" s="6"/>
      <c r="Q79" s="6"/>
      <c r="R79" s="6"/>
      <c r="S79" s="6"/>
      <c r="T79" s="6"/>
      <c r="U79" s="6"/>
      <c r="V79" s="6"/>
      <c r="W79" s="6"/>
      <c r="X79" s="6"/>
      <c r="Y79" s="6"/>
    </row>
    <row r="80" spans="1:25">
      <c r="B80" s="15" t="s">
        <v>12</v>
      </c>
      <c r="C80" s="101">
        <v>0</v>
      </c>
      <c r="D80" s="101">
        <v>0</v>
      </c>
      <c r="E80" s="101">
        <v>0</v>
      </c>
      <c r="F80" s="101">
        <v>0</v>
      </c>
      <c r="G80" s="101">
        <v>0</v>
      </c>
      <c r="H80" s="101">
        <v>0</v>
      </c>
      <c r="I80" s="101">
        <v>0</v>
      </c>
      <c r="J80" s="101">
        <v>0</v>
      </c>
      <c r="K80" s="101">
        <v>0</v>
      </c>
      <c r="L80" s="101">
        <v>0</v>
      </c>
      <c r="M80" s="101">
        <v>0</v>
      </c>
      <c r="N80" s="101">
        <v>0</v>
      </c>
      <c r="O80" s="98">
        <f>SUM(C80:N80)</f>
        <v>0</v>
      </c>
      <c r="P80" s="6"/>
      <c r="Q80" s="6"/>
      <c r="R80" s="6"/>
      <c r="S80" s="6"/>
      <c r="T80" s="6"/>
      <c r="U80" s="6"/>
      <c r="V80" s="6"/>
      <c r="W80" s="6"/>
      <c r="X80" s="6"/>
      <c r="Y80" s="6"/>
    </row>
    <row r="81" spans="1:25">
      <c r="B81" s="15" t="s">
        <v>15</v>
      </c>
      <c r="C81" s="120">
        <v>0</v>
      </c>
      <c r="D81" s="120">
        <v>0</v>
      </c>
      <c r="E81" s="120">
        <v>0</v>
      </c>
      <c r="F81" s="120">
        <v>0</v>
      </c>
      <c r="G81" s="120">
        <v>0</v>
      </c>
      <c r="H81" s="120">
        <v>0</v>
      </c>
      <c r="I81" s="120">
        <v>0</v>
      </c>
      <c r="J81" s="120">
        <v>0</v>
      </c>
      <c r="K81" s="120">
        <v>0</v>
      </c>
      <c r="L81" s="120">
        <v>0</v>
      </c>
      <c r="M81" s="101">
        <v>0</v>
      </c>
      <c r="N81" s="101">
        <v>0</v>
      </c>
      <c r="O81" s="98">
        <f t="shared" ref="O81:O82" si="23">SUM(C81:N81)</f>
        <v>0</v>
      </c>
      <c r="P81" s="6"/>
      <c r="Q81" s="6"/>
      <c r="R81" s="6"/>
      <c r="S81" s="6"/>
      <c r="T81" s="6"/>
      <c r="U81" s="6"/>
      <c r="V81" s="6"/>
      <c r="W81" s="6"/>
      <c r="X81" s="6"/>
      <c r="Y81" s="6"/>
    </row>
    <row r="82" spans="1:25">
      <c r="B82" s="15" t="s">
        <v>18</v>
      </c>
      <c r="C82" s="120">
        <v>0</v>
      </c>
      <c r="D82" s="120">
        <v>0</v>
      </c>
      <c r="E82" s="120">
        <v>0</v>
      </c>
      <c r="F82" s="120">
        <v>0</v>
      </c>
      <c r="G82" s="120">
        <v>0</v>
      </c>
      <c r="H82" s="120">
        <v>0</v>
      </c>
      <c r="I82" s="120">
        <v>0</v>
      </c>
      <c r="J82" s="120">
        <v>0</v>
      </c>
      <c r="K82" s="120">
        <v>0</v>
      </c>
      <c r="L82" s="120">
        <v>0</v>
      </c>
      <c r="M82" s="101">
        <v>0</v>
      </c>
      <c r="N82" s="101">
        <v>0</v>
      </c>
      <c r="O82" s="98">
        <f t="shared" si="23"/>
        <v>0</v>
      </c>
      <c r="P82" s="6"/>
      <c r="Q82" s="6"/>
      <c r="R82" s="6"/>
      <c r="S82" s="6"/>
      <c r="T82" s="6"/>
      <c r="U82" s="6"/>
      <c r="V82" s="6"/>
      <c r="W82" s="6"/>
      <c r="X82" s="6"/>
      <c r="Y82" s="6"/>
    </row>
    <row r="83" spans="1:25">
      <c r="B83" s="29"/>
      <c r="C83" s="120"/>
      <c r="D83" s="120"/>
      <c r="E83" s="120"/>
      <c r="F83" s="120"/>
      <c r="G83" s="120"/>
      <c r="H83" s="120"/>
      <c r="I83" s="120"/>
      <c r="J83" s="120"/>
      <c r="K83" s="120"/>
      <c r="L83" s="120"/>
      <c r="M83" s="120"/>
      <c r="N83" s="120"/>
      <c r="O83" s="121"/>
      <c r="P83" s="6"/>
      <c r="Q83" s="6"/>
      <c r="R83" s="6"/>
      <c r="S83" s="6"/>
      <c r="T83" s="6"/>
      <c r="U83" s="6"/>
      <c r="V83" s="6"/>
      <c r="W83" s="6"/>
      <c r="X83" s="6"/>
      <c r="Y83" s="6"/>
    </row>
    <row r="84" spans="1:25">
      <c r="B84" s="83" t="s">
        <v>56</v>
      </c>
      <c r="C84" s="114">
        <f t="shared" ref="C84:O84" si="24">SUM(C85:C87)</f>
        <v>0</v>
      </c>
      <c r="D84" s="114">
        <f t="shared" si="24"/>
        <v>0</v>
      </c>
      <c r="E84" s="115">
        <f t="shared" si="24"/>
        <v>0</v>
      </c>
      <c r="F84" s="115">
        <f t="shared" si="24"/>
        <v>0</v>
      </c>
      <c r="G84" s="115">
        <f t="shared" si="24"/>
        <v>0</v>
      </c>
      <c r="H84" s="115">
        <f t="shared" si="24"/>
        <v>0</v>
      </c>
      <c r="I84" s="115">
        <f t="shared" si="24"/>
        <v>0</v>
      </c>
      <c r="J84" s="115">
        <f t="shared" si="24"/>
        <v>0</v>
      </c>
      <c r="K84" s="115">
        <f t="shared" si="24"/>
        <v>0</v>
      </c>
      <c r="L84" s="115">
        <f t="shared" si="24"/>
        <v>0</v>
      </c>
      <c r="M84" s="106">
        <f t="shared" si="24"/>
        <v>0</v>
      </c>
      <c r="N84" s="106">
        <f t="shared" si="24"/>
        <v>0</v>
      </c>
      <c r="O84" s="115">
        <f t="shared" si="24"/>
        <v>0</v>
      </c>
      <c r="P84" s="6"/>
      <c r="Q84" s="6"/>
      <c r="R84" s="6"/>
      <c r="S84" s="6"/>
      <c r="T84" s="6"/>
      <c r="U84" s="6"/>
      <c r="V84" s="6"/>
      <c r="W84" s="6"/>
      <c r="X84" s="6"/>
      <c r="Y84" s="6"/>
    </row>
    <row r="85" spans="1:25" ht="14.25">
      <c r="B85" s="15" t="s">
        <v>12</v>
      </c>
      <c r="C85" s="101">
        <v>0</v>
      </c>
      <c r="D85" s="101">
        <v>0</v>
      </c>
      <c r="E85" s="101">
        <v>0</v>
      </c>
      <c r="F85" s="101">
        <v>0</v>
      </c>
      <c r="G85" s="101">
        <v>0</v>
      </c>
      <c r="H85" s="101">
        <v>0</v>
      </c>
      <c r="I85" s="101">
        <v>0</v>
      </c>
      <c r="J85" s="101">
        <v>0</v>
      </c>
      <c r="K85" s="101">
        <v>0</v>
      </c>
      <c r="L85" s="101">
        <v>0</v>
      </c>
      <c r="M85" s="101">
        <v>0</v>
      </c>
      <c r="N85" s="101">
        <v>0</v>
      </c>
      <c r="O85" s="102">
        <f>SUM(C85:N85)</f>
        <v>0</v>
      </c>
      <c r="P85" s="6"/>
      <c r="Q85" s="6"/>
      <c r="R85" s="6"/>
      <c r="S85" s="6"/>
      <c r="T85" s="6"/>
      <c r="U85" s="6"/>
      <c r="V85" s="6"/>
      <c r="W85" s="6"/>
      <c r="X85" s="6"/>
      <c r="Y85" s="6"/>
    </row>
    <row r="86" spans="1:25" ht="14.25">
      <c r="B86" s="15" t="s">
        <v>15</v>
      </c>
      <c r="C86" s="101">
        <v>0</v>
      </c>
      <c r="D86" s="101">
        <v>0</v>
      </c>
      <c r="E86" s="101">
        <v>0</v>
      </c>
      <c r="F86" s="101">
        <v>0</v>
      </c>
      <c r="G86" s="101">
        <v>0</v>
      </c>
      <c r="H86" s="101">
        <v>0</v>
      </c>
      <c r="I86" s="101">
        <v>0</v>
      </c>
      <c r="J86" s="101">
        <v>0</v>
      </c>
      <c r="K86" s="101">
        <v>0</v>
      </c>
      <c r="L86" s="101">
        <v>0</v>
      </c>
      <c r="M86" s="101">
        <v>0</v>
      </c>
      <c r="N86" s="101">
        <v>0</v>
      </c>
      <c r="O86" s="102">
        <f t="shared" ref="O86:O87" si="25">SUM(C86:N86)</f>
        <v>0</v>
      </c>
      <c r="P86" s="6"/>
      <c r="Q86" s="6"/>
      <c r="R86" s="6"/>
      <c r="S86" s="6"/>
      <c r="T86" s="6"/>
      <c r="U86" s="6"/>
      <c r="V86" s="6"/>
      <c r="W86" s="6"/>
      <c r="X86" s="6"/>
      <c r="Y86" s="6"/>
    </row>
    <row r="87" spans="1:25" ht="14.25">
      <c r="B87" s="15" t="s">
        <v>18</v>
      </c>
      <c r="C87" s="101">
        <v>0</v>
      </c>
      <c r="D87" s="101">
        <v>0</v>
      </c>
      <c r="E87" s="101">
        <v>0</v>
      </c>
      <c r="F87" s="101">
        <v>0</v>
      </c>
      <c r="G87" s="101">
        <v>0</v>
      </c>
      <c r="H87" s="101">
        <v>0</v>
      </c>
      <c r="I87" s="101">
        <v>0</v>
      </c>
      <c r="J87" s="101">
        <v>0</v>
      </c>
      <c r="K87" s="101">
        <v>0</v>
      </c>
      <c r="L87" s="101">
        <v>0</v>
      </c>
      <c r="M87" s="101">
        <v>0</v>
      </c>
      <c r="N87" s="101">
        <v>0</v>
      </c>
      <c r="O87" s="102">
        <f t="shared" si="25"/>
        <v>0</v>
      </c>
      <c r="P87" s="6"/>
      <c r="Q87" s="6"/>
      <c r="R87" s="6"/>
      <c r="S87" s="6"/>
      <c r="T87" s="6"/>
      <c r="U87" s="6"/>
      <c r="V87" s="6"/>
      <c r="W87" s="6"/>
      <c r="X87" s="6"/>
      <c r="Y87" s="6"/>
    </row>
    <row r="88" spans="1:25">
      <c r="B88" s="29"/>
      <c r="C88" s="120"/>
      <c r="D88" s="120"/>
      <c r="E88" s="120"/>
      <c r="F88" s="120"/>
      <c r="G88" s="120"/>
      <c r="H88" s="120"/>
      <c r="I88" s="120"/>
      <c r="J88" s="120"/>
      <c r="K88" s="120"/>
      <c r="L88" s="120"/>
      <c r="M88" s="120"/>
      <c r="N88" s="120"/>
      <c r="O88" s="121"/>
      <c r="P88" s="6"/>
      <c r="Q88" s="6"/>
      <c r="R88" s="6"/>
      <c r="S88" s="6"/>
      <c r="T88" s="6"/>
      <c r="U88" s="6"/>
      <c r="V88" s="6"/>
      <c r="W88" s="6"/>
      <c r="X88" s="6"/>
      <c r="Y88" s="6"/>
    </row>
    <row r="89" spans="1:25" s="8" customFormat="1">
      <c r="A89" s="4"/>
      <c r="B89" s="83" t="s">
        <v>57</v>
      </c>
      <c r="C89" s="114">
        <f t="shared" ref="C89:N89" si="26">SUM(C90:C92)</f>
        <v>2103.7543079024799</v>
      </c>
      <c r="D89" s="114">
        <f t="shared" si="26"/>
        <v>2174.7028726339581</v>
      </c>
      <c r="E89" s="114">
        <f t="shared" si="26"/>
        <v>2224.4600180516641</v>
      </c>
      <c r="F89" s="114">
        <f t="shared" si="26"/>
        <v>2297.1954956434779</v>
      </c>
      <c r="G89" s="114">
        <f t="shared" si="26"/>
        <v>0</v>
      </c>
      <c r="H89" s="114">
        <f t="shared" si="26"/>
        <v>0</v>
      </c>
      <c r="I89" s="114">
        <f t="shared" si="26"/>
        <v>0</v>
      </c>
      <c r="J89" s="114">
        <f t="shared" si="26"/>
        <v>0</v>
      </c>
      <c r="K89" s="114">
        <f t="shared" si="26"/>
        <v>0</v>
      </c>
      <c r="L89" s="114">
        <f t="shared" si="26"/>
        <v>0</v>
      </c>
      <c r="M89" s="114">
        <f t="shared" si="26"/>
        <v>0</v>
      </c>
      <c r="N89" s="114">
        <f t="shared" si="26"/>
        <v>0</v>
      </c>
      <c r="O89" s="115"/>
      <c r="P89" s="6"/>
      <c r="Q89" s="6"/>
      <c r="R89" s="6"/>
      <c r="S89" s="6"/>
      <c r="T89" s="6"/>
      <c r="U89" s="6"/>
      <c r="V89" s="6"/>
      <c r="W89" s="6"/>
      <c r="X89" s="6"/>
      <c r="Y89" s="6"/>
    </row>
    <row r="90" spans="1:25" s="8" customFormat="1">
      <c r="A90" s="4"/>
      <c r="B90" s="15" t="s">
        <v>12</v>
      </c>
      <c r="C90" s="131">
        <v>1963.2610584826459</v>
      </c>
      <c r="D90" s="131">
        <v>2034.2096232141239</v>
      </c>
      <c r="E90" s="131">
        <v>2083.9667686318298</v>
      </c>
      <c r="F90" s="131">
        <v>2156.7022462236437</v>
      </c>
      <c r="G90" s="131"/>
      <c r="H90" s="131"/>
      <c r="I90" s="131"/>
      <c r="J90" s="131"/>
      <c r="K90" s="131"/>
      <c r="L90" s="131"/>
      <c r="M90" s="131"/>
      <c r="N90" s="131"/>
      <c r="O90" s="98"/>
      <c r="P90" s="6"/>
      <c r="Q90" s="6"/>
      <c r="R90" s="6"/>
      <c r="S90" s="6"/>
      <c r="T90" s="6"/>
      <c r="U90" s="6"/>
      <c r="V90" s="6"/>
      <c r="W90" s="6"/>
      <c r="X90" s="6"/>
      <c r="Y90" s="6"/>
    </row>
    <row r="91" spans="1:25" s="8" customFormat="1">
      <c r="A91" s="4"/>
      <c r="B91" s="15" t="s">
        <v>15</v>
      </c>
      <c r="C91" s="131">
        <v>140.49324941983423</v>
      </c>
      <c r="D91" s="131">
        <v>140.49324941983423</v>
      </c>
      <c r="E91" s="131">
        <v>140.49324941983423</v>
      </c>
      <c r="F91" s="131">
        <v>140.49324941983423</v>
      </c>
      <c r="G91" s="131"/>
      <c r="H91" s="131"/>
      <c r="I91" s="131"/>
      <c r="J91" s="131"/>
      <c r="K91" s="131"/>
      <c r="L91" s="131"/>
      <c r="M91" s="131"/>
      <c r="N91" s="131"/>
      <c r="O91" s="100"/>
      <c r="P91" s="6"/>
      <c r="Q91" s="6"/>
      <c r="R91" s="6"/>
      <c r="S91" s="6"/>
      <c r="T91" s="6"/>
      <c r="U91" s="6"/>
      <c r="V91" s="6"/>
      <c r="W91" s="6"/>
      <c r="X91" s="6"/>
      <c r="Y91" s="6"/>
    </row>
    <row r="92" spans="1:25" s="8" customFormat="1">
      <c r="A92" s="4"/>
      <c r="B92" s="15" t="s">
        <v>18</v>
      </c>
      <c r="C92" s="131">
        <v>0</v>
      </c>
      <c r="D92" s="131">
        <v>0</v>
      </c>
      <c r="E92" s="131">
        <v>0</v>
      </c>
      <c r="F92" s="131">
        <v>0</v>
      </c>
      <c r="G92" s="131">
        <v>0</v>
      </c>
      <c r="H92" s="131">
        <v>0</v>
      </c>
      <c r="I92" s="131">
        <v>0</v>
      </c>
      <c r="J92" s="131">
        <v>0</v>
      </c>
      <c r="K92" s="131">
        <v>0</v>
      </c>
      <c r="L92" s="131">
        <v>0</v>
      </c>
      <c r="M92" s="131">
        <v>0</v>
      </c>
      <c r="N92" s="131">
        <v>0</v>
      </c>
      <c r="O92" s="102"/>
      <c r="P92" s="6"/>
      <c r="Q92" s="6"/>
      <c r="R92" s="6"/>
      <c r="S92" s="6"/>
      <c r="T92" s="6"/>
      <c r="U92" s="6"/>
      <c r="V92" s="6"/>
      <c r="W92" s="6"/>
      <c r="X92" s="6"/>
      <c r="Y92" s="6"/>
    </row>
    <row r="93" spans="1:25">
      <c r="B93" s="15"/>
      <c r="C93" s="120"/>
      <c r="D93" s="120"/>
      <c r="E93" s="120"/>
      <c r="F93" s="120"/>
      <c r="G93" s="120"/>
      <c r="H93" s="120"/>
      <c r="I93" s="120"/>
      <c r="J93" s="120"/>
      <c r="K93" s="120"/>
      <c r="L93" s="120"/>
      <c r="M93" s="120"/>
      <c r="N93" s="120"/>
      <c r="O93" s="121"/>
      <c r="P93" s="6"/>
      <c r="Q93" s="6"/>
      <c r="R93" s="6"/>
      <c r="S93" s="6"/>
      <c r="T93" s="6"/>
      <c r="U93" s="6"/>
      <c r="V93" s="6"/>
      <c r="W93" s="6"/>
      <c r="X93" s="6"/>
      <c r="Y93" s="6"/>
    </row>
    <row r="94" spans="1:25">
      <c r="B94" s="83" t="s">
        <v>58</v>
      </c>
      <c r="C94" s="114">
        <f>SUM(C95:C97)</f>
        <v>-5.7492217561878363</v>
      </c>
      <c r="D94" s="114">
        <f>SUM(D95:D97)</f>
        <v>-22.10990560864407</v>
      </c>
      <c r="E94" s="115">
        <f t="shared" ref="E94:N94" si="27">SUM(E95:E97)</f>
        <v>-58.831556234608058</v>
      </c>
      <c r="F94" s="115">
        <f t="shared" si="27"/>
        <v>-55.734244894253663</v>
      </c>
      <c r="G94" s="115">
        <f t="shared" si="27"/>
        <v>0</v>
      </c>
      <c r="H94" s="115">
        <f t="shared" si="27"/>
        <v>0</v>
      </c>
      <c r="I94" s="115">
        <f t="shared" si="27"/>
        <v>0</v>
      </c>
      <c r="J94" s="115">
        <f t="shared" si="27"/>
        <v>0</v>
      </c>
      <c r="K94" s="115">
        <f t="shared" si="27"/>
        <v>0</v>
      </c>
      <c r="L94" s="115">
        <f t="shared" si="27"/>
        <v>0</v>
      </c>
      <c r="M94" s="106">
        <f t="shared" si="27"/>
        <v>0</v>
      </c>
      <c r="N94" s="106">
        <f t="shared" si="27"/>
        <v>0</v>
      </c>
      <c r="O94" s="106">
        <f>SUM(O95:O97)</f>
        <v>-142.42492849369364</v>
      </c>
      <c r="P94" s="6"/>
      <c r="Q94" s="6"/>
      <c r="R94" s="6"/>
      <c r="S94" s="6"/>
      <c r="T94" s="6"/>
      <c r="U94" s="6"/>
      <c r="V94" s="6"/>
      <c r="W94" s="6"/>
      <c r="X94" s="6"/>
      <c r="Y94" s="6"/>
    </row>
    <row r="95" spans="1:25">
      <c r="B95" s="15" t="s">
        <v>12</v>
      </c>
      <c r="C95" s="120">
        <v>-5.7492217561878363</v>
      </c>
      <c r="D95" s="120">
        <v>-22.109905608610063</v>
      </c>
      <c r="E95" s="120">
        <v>-58.831556234608058</v>
      </c>
      <c r="F95" s="120">
        <v>-55.734244894253663</v>
      </c>
      <c r="G95" s="120">
        <v>0</v>
      </c>
      <c r="H95" s="120">
        <v>0</v>
      </c>
      <c r="I95" s="120">
        <v>0</v>
      </c>
      <c r="J95" s="120">
        <v>0</v>
      </c>
      <c r="K95" s="120">
        <v>0</v>
      </c>
      <c r="L95" s="120">
        <v>0</v>
      </c>
      <c r="M95" s="120">
        <v>0</v>
      </c>
      <c r="N95" s="120">
        <v>0</v>
      </c>
      <c r="O95" s="98">
        <f>SUM(C95:N95)</f>
        <v>-142.42492849365962</v>
      </c>
      <c r="P95" s="6"/>
      <c r="Q95" s="6"/>
      <c r="R95" s="6"/>
      <c r="S95" s="6"/>
      <c r="T95" s="6"/>
      <c r="U95" s="6"/>
      <c r="V95" s="6"/>
      <c r="W95" s="6"/>
      <c r="X95" s="6"/>
      <c r="Y95" s="6"/>
    </row>
    <row r="96" spans="1:25" ht="17.25" customHeight="1">
      <c r="B96" s="15" t="s">
        <v>15</v>
      </c>
      <c r="C96" s="120">
        <v>0</v>
      </c>
      <c r="D96" s="120">
        <v>0</v>
      </c>
      <c r="E96" s="120">
        <v>0</v>
      </c>
      <c r="F96" s="120">
        <v>0</v>
      </c>
      <c r="G96" s="120">
        <v>0</v>
      </c>
      <c r="H96" s="120">
        <v>0</v>
      </c>
      <c r="I96" s="120">
        <v>0</v>
      </c>
      <c r="J96" s="120">
        <v>0</v>
      </c>
      <c r="K96" s="120">
        <v>0</v>
      </c>
      <c r="L96" s="120">
        <v>0</v>
      </c>
      <c r="M96" s="120">
        <v>0</v>
      </c>
      <c r="N96" s="120">
        <v>0</v>
      </c>
      <c r="O96" s="98">
        <f t="shared" ref="O96:O97" si="28">SUM(C96:N96)</f>
        <v>0</v>
      </c>
      <c r="P96" s="6"/>
      <c r="Q96" s="6"/>
      <c r="R96" s="6"/>
      <c r="S96" s="6"/>
      <c r="T96" s="6"/>
      <c r="U96" s="6"/>
      <c r="V96" s="6"/>
      <c r="W96" s="6"/>
      <c r="X96" s="6"/>
      <c r="Y96" s="6"/>
    </row>
    <row r="97" spans="1:25" ht="17.25" customHeight="1">
      <c r="B97" s="15" t="s">
        <v>18</v>
      </c>
      <c r="C97" s="120">
        <v>0</v>
      </c>
      <c r="D97" s="120">
        <v>-3.4006575333478395E-11</v>
      </c>
      <c r="E97" s="120">
        <v>0</v>
      </c>
      <c r="F97" s="120">
        <v>0</v>
      </c>
      <c r="G97" s="120">
        <v>0</v>
      </c>
      <c r="H97" s="120">
        <v>0</v>
      </c>
      <c r="I97" s="120">
        <v>0</v>
      </c>
      <c r="J97" s="120">
        <v>0</v>
      </c>
      <c r="K97" s="120">
        <v>0</v>
      </c>
      <c r="L97" s="120">
        <v>0</v>
      </c>
      <c r="M97" s="120">
        <v>0</v>
      </c>
      <c r="N97" s="120">
        <v>0</v>
      </c>
      <c r="O97" s="98">
        <f t="shared" si="28"/>
        <v>-3.4006575333478395E-11</v>
      </c>
      <c r="P97" s="6"/>
      <c r="Q97" s="6"/>
      <c r="R97" s="6"/>
      <c r="S97" s="6"/>
      <c r="T97" s="6"/>
      <c r="U97" s="6"/>
      <c r="V97" s="6"/>
      <c r="W97" s="6"/>
      <c r="X97" s="6"/>
      <c r="Y97" s="6"/>
    </row>
    <row r="98" spans="1:25">
      <c r="B98" s="30"/>
      <c r="C98" s="120"/>
      <c r="D98" s="120"/>
      <c r="E98" s="120"/>
      <c r="F98" s="120"/>
      <c r="G98" s="120"/>
      <c r="H98" s="120"/>
      <c r="I98" s="120"/>
      <c r="J98" s="120"/>
      <c r="K98" s="120"/>
      <c r="L98" s="120"/>
      <c r="M98" s="120"/>
      <c r="N98" s="120"/>
      <c r="O98" s="121"/>
      <c r="P98" s="6"/>
      <c r="Q98" s="6"/>
      <c r="R98" s="6"/>
      <c r="S98" s="6"/>
      <c r="T98" s="6"/>
      <c r="U98" s="6"/>
      <c r="V98" s="6"/>
      <c r="W98" s="6"/>
      <c r="X98" s="6"/>
      <c r="Y98" s="6"/>
    </row>
    <row r="99" spans="1:25" s="8" customFormat="1">
      <c r="A99" s="4"/>
      <c r="B99" s="83" t="s">
        <v>59</v>
      </c>
      <c r="C99" s="114">
        <f t="shared" ref="C99:N99" si="29">SUM(C100:C102)</f>
        <v>2174.7028726339581</v>
      </c>
      <c r="D99" s="114">
        <f t="shared" si="29"/>
        <v>2224.4600180516641</v>
      </c>
      <c r="E99" s="115">
        <f t="shared" si="29"/>
        <v>2297.1954956434779</v>
      </c>
      <c r="F99" s="115">
        <f t="shared" si="29"/>
        <v>2375.6759404106078</v>
      </c>
      <c r="G99" s="115">
        <f t="shared" si="29"/>
        <v>0</v>
      </c>
      <c r="H99" s="115">
        <f t="shared" si="29"/>
        <v>0</v>
      </c>
      <c r="I99" s="115">
        <f t="shared" si="29"/>
        <v>0</v>
      </c>
      <c r="J99" s="115">
        <f t="shared" si="29"/>
        <v>0</v>
      </c>
      <c r="K99" s="115">
        <f t="shared" si="29"/>
        <v>0</v>
      </c>
      <c r="L99" s="115">
        <f t="shared" si="29"/>
        <v>0</v>
      </c>
      <c r="M99" s="106">
        <f t="shared" si="29"/>
        <v>0</v>
      </c>
      <c r="N99" s="106">
        <f t="shared" si="29"/>
        <v>0</v>
      </c>
      <c r="O99" s="115"/>
      <c r="P99" s="6"/>
      <c r="Q99" s="6"/>
      <c r="R99" s="6"/>
      <c r="S99" s="6"/>
      <c r="T99" s="6"/>
      <c r="U99" s="6"/>
      <c r="V99" s="6"/>
      <c r="W99" s="6"/>
      <c r="X99" s="6"/>
      <c r="Y99" s="6"/>
    </row>
    <row r="100" spans="1:25" s="8" customFormat="1">
      <c r="A100" s="4"/>
      <c r="B100" s="15" t="s">
        <v>12</v>
      </c>
      <c r="C100" s="131">
        <v>2034.2096232141239</v>
      </c>
      <c r="D100" s="131">
        <v>2083.9667686318298</v>
      </c>
      <c r="E100" s="131">
        <v>2156.7022462236437</v>
      </c>
      <c r="F100" s="131">
        <v>2235.1826909907736</v>
      </c>
      <c r="G100" s="131"/>
      <c r="H100" s="131"/>
      <c r="I100" s="131"/>
      <c r="J100" s="131"/>
      <c r="K100" s="131"/>
      <c r="L100" s="131"/>
      <c r="M100" s="131"/>
      <c r="N100" s="131"/>
      <c r="O100" s="98"/>
      <c r="P100" s="6"/>
      <c r="Q100" s="6"/>
      <c r="R100" s="6"/>
      <c r="S100" s="6"/>
      <c r="T100" s="6"/>
      <c r="U100" s="6"/>
      <c r="V100" s="6"/>
      <c r="W100" s="6"/>
      <c r="X100" s="6"/>
      <c r="Y100" s="6"/>
    </row>
    <row r="101" spans="1:25" s="8" customFormat="1">
      <c r="A101" s="4"/>
      <c r="B101" s="47" t="s">
        <v>15</v>
      </c>
      <c r="C101" s="131">
        <v>140.49324941983423</v>
      </c>
      <c r="D101" s="131">
        <v>140.49324941983423</v>
      </c>
      <c r="E101" s="131">
        <v>140.49324941983423</v>
      </c>
      <c r="F101" s="131">
        <v>140.49324941983423</v>
      </c>
      <c r="G101" s="131"/>
      <c r="H101" s="131"/>
      <c r="I101" s="131"/>
      <c r="J101" s="131"/>
      <c r="K101" s="131"/>
      <c r="L101" s="131"/>
      <c r="M101" s="131"/>
      <c r="N101" s="131"/>
      <c r="O101" s="100"/>
      <c r="P101" s="6"/>
      <c r="Q101" s="6"/>
      <c r="R101" s="6"/>
      <c r="S101" s="6"/>
      <c r="T101" s="6"/>
      <c r="U101" s="6"/>
      <c r="V101" s="6"/>
      <c r="W101" s="6"/>
      <c r="X101" s="6"/>
      <c r="Y101" s="6"/>
    </row>
    <row r="102" spans="1:25" s="8" customFormat="1">
      <c r="A102" s="4"/>
      <c r="B102" s="15" t="s">
        <v>18</v>
      </c>
      <c r="C102" s="131">
        <v>0</v>
      </c>
      <c r="D102" s="131">
        <v>0</v>
      </c>
      <c r="E102" s="131">
        <v>0</v>
      </c>
      <c r="F102" s="131">
        <v>0</v>
      </c>
      <c r="G102" s="131">
        <v>0</v>
      </c>
      <c r="H102" s="131">
        <v>0</v>
      </c>
      <c r="I102" s="131">
        <v>0</v>
      </c>
      <c r="J102" s="131">
        <v>0</v>
      </c>
      <c r="K102" s="131">
        <v>0</v>
      </c>
      <c r="L102" s="131">
        <v>0</v>
      </c>
      <c r="M102" s="131">
        <v>0</v>
      </c>
      <c r="N102" s="131">
        <v>0</v>
      </c>
      <c r="O102" s="102"/>
      <c r="P102" s="6"/>
      <c r="Q102" s="6"/>
      <c r="R102" s="6"/>
      <c r="S102" s="6"/>
      <c r="T102" s="6"/>
      <c r="U102" s="6"/>
      <c r="V102" s="6"/>
      <c r="W102" s="6"/>
      <c r="X102" s="6"/>
      <c r="Y102" s="6"/>
    </row>
    <row r="103" spans="1:25" s="2" customFormat="1">
      <c r="B103" s="34"/>
      <c r="C103" s="110"/>
      <c r="D103" s="110"/>
      <c r="E103" s="110"/>
      <c r="F103" s="110"/>
      <c r="G103" s="110"/>
      <c r="H103" s="110"/>
      <c r="I103" s="110"/>
      <c r="J103" s="111"/>
      <c r="K103" s="111"/>
      <c r="L103" s="111"/>
      <c r="M103" s="111"/>
      <c r="N103" s="111"/>
      <c r="O103" s="111"/>
      <c r="P103" s="6"/>
      <c r="Q103" s="6"/>
      <c r="R103" s="6"/>
      <c r="S103" s="6"/>
      <c r="T103" s="6"/>
      <c r="U103" s="6"/>
      <c r="V103" s="6"/>
      <c r="W103" s="6"/>
      <c r="X103" s="6"/>
      <c r="Y103" s="6"/>
    </row>
    <row r="104" spans="1:25" ht="16.5" thickBot="1">
      <c r="B104" s="193" t="s">
        <v>20</v>
      </c>
      <c r="C104" s="193"/>
      <c r="D104" s="193"/>
      <c r="E104" s="193"/>
      <c r="F104" s="193"/>
      <c r="G104" s="193"/>
      <c r="H104" s="193"/>
      <c r="I104" s="193"/>
      <c r="J104" s="193"/>
      <c r="K104" s="193"/>
      <c r="L104" s="193"/>
      <c r="M104" s="193"/>
      <c r="N104" s="193"/>
      <c r="O104" s="193"/>
      <c r="P104" s="6"/>
      <c r="Q104" s="6"/>
      <c r="R104" s="6"/>
      <c r="S104" s="6"/>
      <c r="T104" s="6"/>
      <c r="U104" s="6"/>
      <c r="V104" s="6"/>
      <c r="W104" s="6"/>
      <c r="X104" s="6"/>
      <c r="Y104" s="6"/>
    </row>
    <row r="105" spans="1:25">
      <c r="B105" s="35"/>
      <c r="C105" s="112"/>
      <c r="D105" s="112"/>
      <c r="E105" s="112"/>
      <c r="F105" s="132"/>
      <c r="G105" s="133"/>
      <c r="H105" s="133"/>
      <c r="I105" s="133"/>
      <c r="J105" s="113"/>
      <c r="K105" s="113"/>
      <c r="L105" s="113"/>
      <c r="M105" s="113"/>
      <c r="N105" s="113"/>
      <c r="O105" s="113"/>
      <c r="P105" s="6"/>
      <c r="Q105" s="6"/>
      <c r="R105" s="6"/>
      <c r="S105" s="6"/>
      <c r="T105" s="6"/>
      <c r="U105" s="6"/>
      <c r="V105" s="6"/>
      <c r="W105" s="6"/>
      <c r="X105" s="6"/>
      <c r="Y105" s="6"/>
    </row>
    <row r="106" spans="1:25" ht="15.75" thickBot="1">
      <c r="B106" s="85" t="s">
        <v>60</v>
      </c>
      <c r="C106" s="134">
        <f>+C107+C115+C120</f>
        <v>23429.04359296542</v>
      </c>
      <c r="D106" s="134">
        <f>+D107+D115+D120</f>
        <v>4321.6365698025402</v>
      </c>
      <c r="E106" s="135">
        <f t="shared" ref="E106:N106" si="30">+E107+E115+E120</f>
        <v>5161.9365359579924</v>
      </c>
      <c r="F106" s="135">
        <f t="shared" si="30"/>
        <v>5937.7826818363546</v>
      </c>
      <c r="G106" s="135">
        <f t="shared" si="30"/>
        <v>0</v>
      </c>
      <c r="H106" s="135">
        <f t="shared" si="30"/>
        <v>0</v>
      </c>
      <c r="I106" s="135">
        <f>+I107+I115+I120</f>
        <v>0</v>
      </c>
      <c r="J106" s="135">
        <f t="shared" si="30"/>
        <v>0</v>
      </c>
      <c r="K106" s="135">
        <f t="shared" si="30"/>
        <v>0</v>
      </c>
      <c r="L106" s="135">
        <f t="shared" si="30"/>
        <v>0</v>
      </c>
      <c r="M106" s="135">
        <f t="shared" si="30"/>
        <v>0</v>
      </c>
      <c r="N106" s="135">
        <f t="shared" si="30"/>
        <v>0</v>
      </c>
      <c r="O106" s="135">
        <f>+O107+O115+O120</f>
        <v>38850.39938056231</v>
      </c>
      <c r="P106" s="6"/>
      <c r="Q106" s="6"/>
      <c r="R106" s="6"/>
      <c r="S106" s="6"/>
      <c r="T106" s="6"/>
      <c r="U106" s="6"/>
      <c r="V106" s="6"/>
      <c r="W106" s="6"/>
      <c r="X106" s="6"/>
      <c r="Y106" s="6"/>
    </row>
    <row r="107" spans="1:25" ht="15.75" thickTop="1">
      <c r="B107" s="83" t="s">
        <v>21</v>
      </c>
      <c r="C107" s="136">
        <f>+C108+C111+C112</f>
        <v>23429.04359296542</v>
      </c>
      <c r="D107" s="136">
        <f>+D108+D111+D112</f>
        <v>4318.0046935343944</v>
      </c>
      <c r="E107" s="128">
        <f t="shared" ref="E107:N107" si="31">+E108+E111+E112</f>
        <v>5161.9365359579924</v>
      </c>
      <c r="F107" s="128">
        <f>+F108+F111+F112</f>
        <v>5937.7826818363546</v>
      </c>
      <c r="G107" s="128">
        <f t="shared" si="31"/>
        <v>0</v>
      </c>
      <c r="H107" s="128">
        <f t="shared" si="31"/>
        <v>0</v>
      </c>
      <c r="I107" s="128">
        <f>+I108+I111+I112</f>
        <v>0</v>
      </c>
      <c r="J107" s="128">
        <f t="shared" si="31"/>
        <v>0</v>
      </c>
      <c r="K107" s="128">
        <f t="shared" si="31"/>
        <v>0</v>
      </c>
      <c r="L107" s="128">
        <f t="shared" si="31"/>
        <v>0</v>
      </c>
      <c r="M107" s="128">
        <f t="shared" si="31"/>
        <v>0</v>
      </c>
      <c r="N107" s="128">
        <f t="shared" si="31"/>
        <v>0</v>
      </c>
      <c r="O107" s="128">
        <f>+O108+O111+O112</f>
        <v>38846.767504294163</v>
      </c>
      <c r="P107" s="6"/>
      <c r="Q107" s="6"/>
      <c r="R107" s="6"/>
      <c r="S107" s="6"/>
      <c r="T107" s="6"/>
      <c r="U107" s="6"/>
      <c r="V107" s="6"/>
      <c r="W107" s="6"/>
      <c r="X107" s="6"/>
      <c r="Y107" s="6"/>
    </row>
    <row r="108" spans="1:25" s="19" customFormat="1">
      <c r="A108" s="18"/>
      <c r="B108" s="15" t="s">
        <v>37</v>
      </c>
      <c r="C108" s="103">
        <v>23149.734038385846</v>
      </c>
      <c r="D108" s="103">
        <v>4237.4508220998096</v>
      </c>
      <c r="E108" s="103">
        <v>5118.5461993839572</v>
      </c>
      <c r="F108" s="103">
        <v>5871.5759785670889</v>
      </c>
      <c r="G108" s="103">
        <v>0</v>
      </c>
      <c r="H108" s="103">
        <v>0</v>
      </c>
      <c r="I108" s="103">
        <v>0</v>
      </c>
      <c r="J108" s="103">
        <v>0</v>
      </c>
      <c r="K108" s="103">
        <v>0</v>
      </c>
      <c r="L108" s="103">
        <v>0</v>
      </c>
      <c r="M108" s="103">
        <v>0</v>
      </c>
      <c r="N108" s="103">
        <v>0</v>
      </c>
      <c r="O108" s="130">
        <f>SUM(C108:N108)</f>
        <v>38377.307038436702</v>
      </c>
      <c r="P108" s="6"/>
      <c r="Q108" s="6"/>
      <c r="R108" s="6"/>
      <c r="S108" s="6"/>
      <c r="T108" s="6"/>
      <c r="U108" s="6"/>
      <c r="V108" s="6"/>
      <c r="W108" s="6"/>
      <c r="X108" s="6"/>
      <c r="Y108" s="6"/>
    </row>
    <row r="109" spans="1:25" s="17" customFormat="1" ht="14.25">
      <c r="A109" s="16"/>
      <c r="B109" s="27" t="s">
        <v>17</v>
      </c>
      <c r="C109" s="137">
        <v>22772.532088113898</v>
      </c>
      <c r="D109" s="137">
        <v>3659.2442500816528</v>
      </c>
      <c r="E109" s="137">
        <v>4250.9678006249997</v>
      </c>
      <c r="F109" s="137">
        <v>4926.3538318437504</v>
      </c>
      <c r="G109" s="137">
        <v>0</v>
      </c>
      <c r="H109" s="137">
        <v>0</v>
      </c>
      <c r="I109" s="137">
        <v>0</v>
      </c>
      <c r="J109" s="137">
        <v>0</v>
      </c>
      <c r="K109" s="137">
        <v>0</v>
      </c>
      <c r="L109" s="137">
        <v>0</v>
      </c>
      <c r="M109" s="137">
        <v>0</v>
      </c>
      <c r="N109" s="137">
        <v>0</v>
      </c>
      <c r="O109" s="119">
        <f t="shared" ref="O109:O114" si="32">SUM(C109:N109)</f>
        <v>35609.097970664305</v>
      </c>
      <c r="P109" s="6"/>
      <c r="Q109" s="6"/>
      <c r="R109" s="6"/>
      <c r="S109" s="6"/>
      <c r="T109" s="6"/>
      <c r="U109" s="6"/>
      <c r="V109" s="6"/>
      <c r="W109" s="6"/>
      <c r="X109" s="6"/>
      <c r="Y109" s="6"/>
    </row>
    <row r="110" spans="1:25" s="17" customFormat="1" ht="14.25">
      <c r="A110" s="16"/>
      <c r="B110" s="27" t="s">
        <v>35</v>
      </c>
      <c r="C110" s="137">
        <v>0</v>
      </c>
      <c r="D110" s="137">
        <v>0</v>
      </c>
      <c r="E110" s="137">
        <v>0</v>
      </c>
      <c r="F110" s="137">
        <v>0</v>
      </c>
      <c r="G110" s="137">
        <v>0</v>
      </c>
      <c r="H110" s="137">
        <v>0</v>
      </c>
      <c r="I110" s="137">
        <v>0</v>
      </c>
      <c r="J110" s="137">
        <v>0</v>
      </c>
      <c r="K110" s="137">
        <v>0</v>
      </c>
      <c r="L110" s="137">
        <v>0</v>
      </c>
      <c r="M110" s="137">
        <v>0</v>
      </c>
      <c r="N110" s="137">
        <v>0</v>
      </c>
      <c r="O110" s="119">
        <f t="shared" si="32"/>
        <v>0</v>
      </c>
      <c r="P110" s="6"/>
      <c r="Q110" s="6"/>
      <c r="R110" s="6"/>
      <c r="S110" s="6"/>
      <c r="T110" s="6"/>
      <c r="U110" s="6"/>
      <c r="V110" s="6"/>
      <c r="W110" s="6"/>
      <c r="X110" s="6"/>
      <c r="Y110" s="6"/>
    </row>
    <row r="111" spans="1:25" s="19" customFormat="1" ht="14.25">
      <c r="A111" s="16"/>
      <c r="B111" s="15" t="s">
        <v>38</v>
      </c>
      <c r="C111" s="103">
        <v>0</v>
      </c>
      <c r="D111" s="103">
        <v>0</v>
      </c>
      <c r="E111" s="103">
        <v>0</v>
      </c>
      <c r="F111" s="103">
        <v>0</v>
      </c>
      <c r="G111" s="103">
        <v>0</v>
      </c>
      <c r="H111" s="103">
        <v>0</v>
      </c>
      <c r="I111" s="103">
        <v>0</v>
      </c>
      <c r="J111" s="103">
        <v>0</v>
      </c>
      <c r="K111" s="103">
        <v>0</v>
      </c>
      <c r="L111" s="103">
        <v>0</v>
      </c>
      <c r="M111" s="103">
        <v>0</v>
      </c>
      <c r="N111" s="103">
        <v>0</v>
      </c>
      <c r="O111" s="119">
        <f t="shared" si="32"/>
        <v>0</v>
      </c>
      <c r="P111" s="6"/>
      <c r="Q111" s="6"/>
      <c r="R111" s="6"/>
      <c r="S111" s="6"/>
      <c r="T111" s="6"/>
      <c r="U111" s="6"/>
      <c r="V111" s="6"/>
      <c r="W111" s="6"/>
      <c r="X111" s="6"/>
      <c r="Y111" s="6"/>
    </row>
    <row r="112" spans="1:25" s="19" customFormat="1">
      <c r="A112" s="18"/>
      <c r="B112" s="15" t="s">
        <v>36</v>
      </c>
      <c r="C112" s="103">
        <v>279.30955457957492</v>
      </c>
      <c r="D112" s="103">
        <v>80.55387143458475</v>
      </c>
      <c r="E112" s="103">
        <v>43.390336574035018</v>
      </c>
      <c r="F112" s="103">
        <v>66.206703269265645</v>
      </c>
      <c r="G112" s="103">
        <v>0</v>
      </c>
      <c r="H112" s="103">
        <v>0</v>
      </c>
      <c r="I112" s="103">
        <v>0</v>
      </c>
      <c r="J112" s="103">
        <v>0</v>
      </c>
      <c r="K112" s="103">
        <v>0</v>
      </c>
      <c r="L112" s="103">
        <v>0</v>
      </c>
      <c r="M112" s="103">
        <v>0</v>
      </c>
      <c r="N112" s="103">
        <v>0</v>
      </c>
      <c r="O112" s="130">
        <f t="shared" si="32"/>
        <v>469.46046585746035</v>
      </c>
      <c r="P112" s="6"/>
      <c r="Q112" s="6"/>
      <c r="R112" s="6"/>
      <c r="S112" s="6"/>
      <c r="T112" s="6"/>
      <c r="U112" s="6"/>
      <c r="V112" s="6"/>
      <c r="W112" s="6"/>
      <c r="X112" s="6"/>
      <c r="Y112" s="6"/>
    </row>
    <row r="113" spans="1:25" s="17" customFormat="1" ht="14.25">
      <c r="A113" s="16"/>
      <c r="B113" s="27" t="s">
        <v>17</v>
      </c>
      <c r="C113" s="137">
        <v>257.173296944735</v>
      </c>
      <c r="D113" s="118">
        <v>79.544849686775763</v>
      </c>
      <c r="E113" s="118">
        <v>1.3914419836969696</v>
      </c>
      <c r="F113" s="118">
        <v>49.838525441373001</v>
      </c>
      <c r="G113" s="118">
        <v>0</v>
      </c>
      <c r="H113" s="118">
        <v>0</v>
      </c>
      <c r="I113" s="118">
        <v>0</v>
      </c>
      <c r="J113" s="118">
        <v>0</v>
      </c>
      <c r="K113" s="118">
        <v>0</v>
      </c>
      <c r="L113" s="118">
        <v>0</v>
      </c>
      <c r="M113" s="118">
        <v>0</v>
      </c>
      <c r="N113" s="118">
        <v>0</v>
      </c>
      <c r="O113" s="119">
        <f>SUM(C113:N113)</f>
        <v>387.94811405658072</v>
      </c>
      <c r="P113" s="6"/>
      <c r="Q113" s="6"/>
      <c r="R113" s="6"/>
      <c r="S113" s="6"/>
      <c r="T113" s="6"/>
      <c r="U113" s="6"/>
      <c r="V113" s="6"/>
      <c r="W113" s="6"/>
      <c r="X113" s="6"/>
      <c r="Y113" s="6"/>
    </row>
    <row r="114" spans="1:25" s="17" customFormat="1" ht="14.25">
      <c r="A114" s="16"/>
      <c r="B114" s="27" t="s">
        <v>43</v>
      </c>
      <c r="C114" s="137">
        <v>119.62396875</v>
      </c>
      <c r="D114" s="137">
        <v>0</v>
      </c>
      <c r="E114" s="137">
        <v>0</v>
      </c>
      <c r="F114" s="137">
        <v>0</v>
      </c>
      <c r="G114" s="137">
        <v>0</v>
      </c>
      <c r="H114" s="137">
        <v>0</v>
      </c>
      <c r="I114" s="137">
        <v>0</v>
      </c>
      <c r="J114" s="137">
        <v>0</v>
      </c>
      <c r="K114" s="137">
        <v>0</v>
      </c>
      <c r="L114" s="137">
        <v>0</v>
      </c>
      <c r="M114" s="137">
        <v>0</v>
      </c>
      <c r="N114" s="137">
        <v>0</v>
      </c>
      <c r="O114" s="119">
        <f t="shared" si="32"/>
        <v>119.62396875</v>
      </c>
      <c r="P114" s="6"/>
      <c r="Q114" s="6"/>
      <c r="R114" s="6"/>
      <c r="S114" s="6"/>
      <c r="T114" s="6"/>
      <c r="U114" s="6"/>
      <c r="V114" s="6"/>
      <c r="W114" s="6"/>
      <c r="X114" s="6"/>
      <c r="Y114" s="6"/>
    </row>
    <row r="115" spans="1:25">
      <c r="B115" s="83" t="s">
        <v>25</v>
      </c>
      <c r="C115" s="136">
        <v>0</v>
      </c>
      <c r="D115" s="136">
        <v>0</v>
      </c>
      <c r="E115" s="128">
        <v>0</v>
      </c>
      <c r="F115" s="128">
        <v>0</v>
      </c>
      <c r="G115" s="128">
        <v>0</v>
      </c>
      <c r="H115" s="128">
        <v>0</v>
      </c>
      <c r="I115" s="128">
        <v>0</v>
      </c>
      <c r="J115" s="128">
        <v>0</v>
      </c>
      <c r="K115" s="128">
        <v>0</v>
      </c>
      <c r="L115" s="128">
        <v>0</v>
      </c>
      <c r="M115" s="106">
        <v>0</v>
      </c>
      <c r="N115" s="106">
        <v>0</v>
      </c>
      <c r="O115" s="128">
        <f t="shared" ref="O115" si="33">SUM(O116:O118)</f>
        <v>0</v>
      </c>
      <c r="P115" s="6"/>
      <c r="Q115" s="6"/>
      <c r="R115" s="6"/>
      <c r="S115" s="6"/>
      <c r="T115" s="6"/>
      <c r="U115" s="6"/>
      <c r="V115" s="6"/>
      <c r="W115" s="6"/>
      <c r="X115" s="6"/>
      <c r="Y115" s="6"/>
    </row>
    <row r="116" spans="1:25">
      <c r="B116" s="15" t="s">
        <v>22</v>
      </c>
      <c r="C116" s="101">
        <v>0</v>
      </c>
      <c r="D116" s="101">
        <v>0</v>
      </c>
      <c r="E116" s="101">
        <v>0</v>
      </c>
      <c r="F116" s="101">
        <v>0</v>
      </c>
      <c r="G116" s="101">
        <v>0</v>
      </c>
      <c r="H116" s="101">
        <v>0</v>
      </c>
      <c r="I116" s="101">
        <v>0</v>
      </c>
      <c r="J116" s="101">
        <v>0</v>
      </c>
      <c r="K116" s="101">
        <v>0</v>
      </c>
      <c r="L116" s="101">
        <v>0</v>
      </c>
      <c r="M116" s="101">
        <v>0</v>
      </c>
      <c r="N116" s="101">
        <v>0</v>
      </c>
      <c r="O116" s="130">
        <f>SUM(C116:N116)</f>
        <v>0</v>
      </c>
      <c r="P116" s="6"/>
      <c r="Q116" s="6"/>
      <c r="R116" s="6"/>
      <c r="S116" s="6"/>
      <c r="T116" s="6"/>
      <c r="U116" s="6"/>
      <c r="V116" s="6"/>
      <c r="W116" s="6"/>
      <c r="X116" s="6"/>
      <c r="Y116" s="6"/>
    </row>
    <row r="117" spans="1:25">
      <c r="B117" s="15" t="s">
        <v>23</v>
      </c>
      <c r="C117" s="101">
        <v>0</v>
      </c>
      <c r="D117" s="101">
        <v>0</v>
      </c>
      <c r="E117" s="101">
        <v>0</v>
      </c>
      <c r="F117" s="101">
        <v>0</v>
      </c>
      <c r="G117" s="101">
        <v>0</v>
      </c>
      <c r="H117" s="101">
        <v>0</v>
      </c>
      <c r="I117" s="101">
        <v>0</v>
      </c>
      <c r="J117" s="101">
        <v>0</v>
      </c>
      <c r="K117" s="101">
        <v>0</v>
      </c>
      <c r="L117" s="101">
        <v>0</v>
      </c>
      <c r="M117" s="101">
        <v>0</v>
      </c>
      <c r="N117" s="101">
        <v>0</v>
      </c>
      <c r="O117" s="130">
        <f>SUM(C117:N117)</f>
        <v>0</v>
      </c>
      <c r="P117" s="6"/>
      <c r="Q117" s="6"/>
      <c r="R117" s="6"/>
      <c r="S117" s="6"/>
      <c r="T117" s="6"/>
      <c r="U117" s="6"/>
      <c r="V117" s="6"/>
      <c r="W117" s="6"/>
      <c r="X117" s="6"/>
      <c r="Y117" s="6"/>
    </row>
    <row r="118" spans="1:25">
      <c r="B118" s="15" t="s">
        <v>24</v>
      </c>
      <c r="C118" s="101">
        <v>0</v>
      </c>
      <c r="D118" s="101">
        <v>0</v>
      </c>
      <c r="E118" s="101">
        <v>0</v>
      </c>
      <c r="F118" s="101">
        <v>0</v>
      </c>
      <c r="G118" s="101">
        <v>0</v>
      </c>
      <c r="H118" s="101">
        <v>0</v>
      </c>
      <c r="I118" s="101">
        <v>0</v>
      </c>
      <c r="J118" s="101">
        <v>0</v>
      </c>
      <c r="K118" s="101">
        <v>0</v>
      </c>
      <c r="L118" s="101">
        <v>0</v>
      </c>
      <c r="M118" s="101">
        <v>0</v>
      </c>
      <c r="N118" s="101">
        <v>0</v>
      </c>
      <c r="O118" s="130">
        <f>SUM(C118:N118)</f>
        <v>0</v>
      </c>
      <c r="P118" s="6"/>
      <c r="Q118" s="6"/>
      <c r="R118" s="6"/>
      <c r="S118" s="6"/>
      <c r="T118" s="6"/>
      <c r="U118" s="6"/>
      <c r="V118" s="6"/>
      <c r="W118" s="6"/>
      <c r="X118" s="6"/>
      <c r="Y118" s="6"/>
    </row>
    <row r="119" spans="1:25">
      <c r="B119" s="15"/>
      <c r="C119" s="101"/>
      <c r="D119" s="101"/>
      <c r="E119" s="101"/>
      <c r="F119" s="101"/>
      <c r="G119" s="101"/>
      <c r="H119" s="101"/>
      <c r="I119" s="101"/>
      <c r="J119" s="101"/>
      <c r="K119" s="101"/>
      <c r="L119" s="101"/>
      <c r="M119" s="101"/>
      <c r="N119" s="101"/>
      <c r="O119" s="130"/>
      <c r="P119" s="6"/>
      <c r="Q119" s="6"/>
      <c r="R119" s="6"/>
      <c r="S119" s="6"/>
      <c r="T119" s="6"/>
      <c r="U119" s="6"/>
      <c r="V119" s="6"/>
      <c r="W119" s="6"/>
      <c r="X119" s="6"/>
      <c r="Y119" s="6"/>
    </row>
    <row r="120" spans="1:25">
      <c r="B120" s="83" t="s">
        <v>26</v>
      </c>
      <c r="C120" s="136">
        <f>SUM(C121:C123)</f>
        <v>0</v>
      </c>
      <c r="D120" s="136">
        <f t="shared" ref="D120:N120" si="34">SUM(D121:D123)</f>
        <v>3.6318762681459997</v>
      </c>
      <c r="E120" s="128">
        <f t="shared" si="34"/>
        <v>0</v>
      </c>
      <c r="F120" s="128">
        <f t="shared" si="34"/>
        <v>0</v>
      </c>
      <c r="G120" s="128">
        <f t="shared" si="34"/>
        <v>0</v>
      </c>
      <c r="H120" s="128">
        <f t="shared" si="34"/>
        <v>0</v>
      </c>
      <c r="I120" s="128">
        <f>SUM(I121:I123)</f>
        <v>0</v>
      </c>
      <c r="J120" s="128">
        <f t="shared" si="34"/>
        <v>0</v>
      </c>
      <c r="K120" s="128">
        <f t="shared" si="34"/>
        <v>0</v>
      </c>
      <c r="L120" s="128">
        <f t="shared" si="34"/>
        <v>0</v>
      </c>
      <c r="M120" s="106">
        <f t="shared" si="34"/>
        <v>0</v>
      </c>
      <c r="N120" s="106">
        <f t="shared" si="34"/>
        <v>0</v>
      </c>
      <c r="O120" s="128">
        <f>SUM(O121:O123)</f>
        <v>3.6318762681459997</v>
      </c>
      <c r="P120" s="6"/>
      <c r="Q120" s="6"/>
      <c r="R120" s="6"/>
      <c r="S120" s="6"/>
      <c r="T120" s="6"/>
      <c r="U120" s="6"/>
      <c r="V120" s="6"/>
      <c r="W120" s="6"/>
      <c r="X120" s="6"/>
      <c r="Y120" s="6"/>
    </row>
    <row r="121" spans="1:25">
      <c r="B121" s="15" t="s">
        <v>22</v>
      </c>
      <c r="C121" s="101">
        <v>0</v>
      </c>
      <c r="D121" s="101">
        <v>3.6318762681459997</v>
      </c>
      <c r="E121" s="101">
        <v>0</v>
      </c>
      <c r="F121" s="101">
        <v>0</v>
      </c>
      <c r="G121" s="101">
        <v>0</v>
      </c>
      <c r="H121" s="101">
        <v>0</v>
      </c>
      <c r="I121" s="101">
        <v>0</v>
      </c>
      <c r="J121" s="101">
        <v>0</v>
      </c>
      <c r="K121" s="101">
        <v>0</v>
      </c>
      <c r="L121" s="101">
        <v>0</v>
      </c>
      <c r="M121" s="101">
        <v>0</v>
      </c>
      <c r="N121" s="101">
        <v>0</v>
      </c>
      <c r="O121" s="130">
        <f>SUM(C121:N121)</f>
        <v>3.6318762681459997</v>
      </c>
      <c r="P121" s="6"/>
      <c r="Q121" s="6"/>
      <c r="R121" s="6"/>
      <c r="S121" s="6"/>
      <c r="T121" s="6"/>
      <c r="U121" s="6"/>
      <c r="V121" s="6"/>
      <c r="W121" s="6"/>
      <c r="X121" s="6"/>
      <c r="Y121" s="6"/>
    </row>
    <row r="122" spans="1:25">
      <c r="B122" s="15" t="s">
        <v>23</v>
      </c>
      <c r="C122" s="101">
        <v>0</v>
      </c>
      <c r="D122" s="101">
        <v>0</v>
      </c>
      <c r="E122" s="101">
        <v>0</v>
      </c>
      <c r="F122" s="101">
        <v>0</v>
      </c>
      <c r="G122" s="101">
        <v>0</v>
      </c>
      <c r="H122" s="101">
        <v>0</v>
      </c>
      <c r="I122" s="101">
        <v>0</v>
      </c>
      <c r="J122" s="101">
        <v>0</v>
      </c>
      <c r="K122" s="101">
        <v>0</v>
      </c>
      <c r="L122" s="101">
        <v>0</v>
      </c>
      <c r="M122" s="101">
        <v>0</v>
      </c>
      <c r="N122" s="101">
        <v>0</v>
      </c>
      <c r="O122" s="130">
        <f>SUM(C122:N122)</f>
        <v>0</v>
      </c>
      <c r="P122" s="6"/>
      <c r="Q122" s="6"/>
      <c r="R122" s="6"/>
      <c r="S122" s="6"/>
      <c r="T122" s="6"/>
      <c r="U122" s="6"/>
      <c r="V122" s="6"/>
      <c r="W122" s="6"/>
      <c r="X122" s="6"/>
      <c r="Y122" s="6"/>
    </row>
    <row r="123" spans="1:25">
      <c r="B123" s="15" t="s">
        <v>24</v>
      </c>
      <c r="C123" s="101">
        <v>0</v>
      </c>
      <c r="D123" s="101">
        <v>0</v>
      </c>
      <c r="E123" s="101">
        <v>0</v>
      </c>
      <c r="F123" s="101">
        <v>0</v>
      </c>
      <c r="G123" s="101">
        <v>0</v>
      </c>
      <c r="H123" s="101">
        <v>0</v>
      </c>
      <c r="I123" s="101">
        <v>0</v>
      </c>
      <c r="J123" s="101">
        <v>0</v>
      </c>
      <c r="K123" s="101">
        <v>0</v>
      </c>
      <c r="L123" s="101">
        <v>0</v>
      </c>
      <c r="M123" s="101">
        <v>0</v>
      </c>
      <c r="N123" s="101">
        <v>0</v>
      </c>
      <c r="O123" s="130">
        <f>SUM(C123:N123)</f>
        <v>0</v>
      </c>
      <c r="P123" s="6"/>
      <c r="Q123" s="6"/>
      <c r="R123" s="6"/>
      <c r="S123" s="6"/>
      <c r="T123" s="6"/>
      <c r="U123" s="6"/>
      <c r="V123" s="6"/>
      <c r="W123" s="6"/>
      <c r="X123" s="6"/>
      <c r="Y123" s="6"/>
    </row>
    <row r="124" spans="1:25">
      <c r="B124" s="15"/>
      <c r="C124" s="101"/>
      <c r="D124" s="101"/>
      <c r="E124" s="101"/>
      <c r="F124" s="101"/>
      <c r="G124" s="101"/>
      <c r="H124" s="101"/>
      <c r="I124" s="101"/>
      <c r="J124" s="101"/>
      <c r="K124" s="101"/>
      <c r="L124" s="101"/>
      <c r="M124" s="101"/>
      <c r="N124" s="101"/>
      <c r="O124" s="130"/>
      <c r="P124" s="6"/>
      <c r="Q124" s="6"/>
      <c r="R124" s="6"/>
      <c r="S124" s="6"/>
      <c r="T124" s="6"/>
      <c r="U124" s="6"/>
      <c r="V124" s="6"/>
      <c r="W124" s="6"/>
      <c r="X124" s="6"/>
      <c r="Y124" s="6"/>
    </row>
    <row r="125" spans="1:25" ht="15.75" thickBot="1">
      <c r="B125" s="85" t="s">
        <v>61</v>
      </c>
      <c r="C125" s="134">
        <f>+C126+C133+C137</f>
        <v>23432.135439788999</v>
      </c>
      <c r="D125" s="134">
        <f t="shared" ref="D125:O125" si="35">+D126+D133+D137</f>
        <v>4331.7986338339997</v>
      </c>
      <c r="E125" s="134">
        <f t="shared" si="35"/>
        <v>5268.5301459169996</v>
      </c>
      <c r="F125" s="134">
        <f t="shared" si="35"/>
        <v>6035.6789286119993</v>
      </c>
      <c r="G125" s="134">
        <f t="shared" si="35"/>
        <v>0</v>
      </c>
      <c r="H125" s="134">
        <f t="shared" si="35"/>
        <v>0</v>
      </c>
      <c r="I125" s="134">
        <f t="shared" si="35"/>
        <v>0</v>
      </c>
      <c r="J125" s="134">
        <f t="shared" si="35"/>
        <v>0</v>
      </c>
      <c r="K125" s="134">
        <f t="shared" si="35"/>
        <v>0</v>
      </c>
      <c r="L125" s="134">
        <f t="shared" si="35"/>
        <v>0</v>
      </c>
      <c r="M125" s="134">
        <f>+M126+M133+M137</f>
        <v>0</v>
      </c>
      <c r="N125" s="134">
        <f t="shared" si="35"/>
        <v>0</v>
      </c>
      <c r="O125" s="134">
        <f t="shared" si="35"/>
        <v>39068.143148151998</v>
      </c>
      <c r="P125" s="6"/>
      <c r="Q125" s="6"/>
      <c r="R125" s="6"/>
      <c r="S125" s="6"/>
      <c r="T125" s="6"/>
      <c r="U125" s="6"/>
      <c r="V125" s="6"/>
      <c r="W125" s="6"/>
      <c r="X125" s="6"/>
      <c r="Y125" s="6"/>
    </row>
    <row r="126" spans="1:25" ht="15" customHeight="1" thickTop="1">
      <c r="B126" s="83" t="s">
        <v>21</v>
      </c>
      <c r="C126" s="136">
        <f>C127+C129+C130+C131</f>
        <v>23432.135439788999</v>
      </c>
      <c r="D126" s="136">
        <f t="shared" ref="D126:O126" si="36">D127+D129+D130+D131</f>
        <v>4328.1667575659994</v>
      </c>
      <c r="E126" s="136">
        <f t="shared" si="36"/>
        <v>5268.5301459169996</v>
      </c>
      <c r="F126" s="136">
        <f t="shared" si="36"/>
        <v>6035.6789286119993</v>
      </c>
      <c r="G126" s="136">
        <f t="shared" si="36"/>
        <v>0</v>
      </c>
      <c r="H126" s="136">
        <f t="shared" si="36"/>
        <v>0</v>
      </c>
      <c r="I126" s="136">
        <f t="shared" si="36"/>
        <v>0</v>
      </c>
      <c r="J126" s="136">
        <f t="shared" si="36"/>
        <v>0</v>
      </c>
      <c r="K126" s="136">
        <f t="shared" si="36"/>
        <v>0</v>
      </c>
      <c r="L126" s="136">
        <f t="shared" si="36"/>
        <v>0</v>
      </c>
      <c r="M126" s="136">
        <f t="shared" si="36"/>
        <v>0</v>
      </c>
      <c r="N126" s="136">
        <f t="shared" si="36"/>
        <v>0</v>
      </c>
      <c r="O126" s="136">
        <f t="shared" si="36"/>
        <v>39064.511271883996</v>
      </c>
      <c r="P126" s="6"/>
      <c r="Q126" s="6"/>
      <c r="R126" s="6"/>
      <c r="S126" s="6"/>
      <c r="T126" s="6"/>
      <c r="U126" s="6"/>
      <c r="V126" s="6"/>
      <c r="W126" s="6"/>
      <c r="X126" s="6"/>
      <c r="Y126" s="6"/>
    </row>
    <row r="127" spans="1:25">
      <c r="B127" s="15" t="s">
        <v>37</v>
      </c>
      <c r="C127" s="101">
        <v>23272.207222229998</v>
      </c>
      <c r="D127" s="101">
        <v>4247.6008139099995</v>
      </c>
      <c r="E127" s="101">
        <v>5223.6576951219995</v>
      </c>
      <c r="F127" s="103">
        <v>5969.2483563899996</v>
      </c>
      <c r="G127" s="101">
        <v>0</v>
      </c>
      <c r="H127" s="101">
        <v>0</v>
      </c>
      <c r="I127" s="101">
        <v>0</v>
      </c>
      <c r="J127" s="101">
        <v>0</v>
      </c>
      <c r="K127" s="101">
        <v>0</v>
      </c>
      <c r="L127" s="101">
        <v>0</v>
      </c>
      <c r="M127" s="101">
        <v>0</v>
      </c>
      <c r="N127" s="101">
        <v>0</v>
      </c>
      <c r="O127" s="130">
        <f>SUM(C127:N127)</f>
        <v>38712.714087651999</v>
      </c>
      <c r="P127" s="6"/>
      <c r="Q127" s="6"/>
      <c r="R127" s="6"/>
      <c r="S127" s="6"/>
      <c r="T127" s="6"/>
      <c r="U127" s="6"/>
      <c r="V127" s="6"/>
      <c r="W127" s="6"/>
      <c r="X127" s="6"/>
      <c r="Y127" s="6"/>
    </row>
    <row r="128" spans="1:25" s="9" customFormat="1" ht="14.25">
      <c r="A128" s="3"/>
      <c r="B128" s="27" t="s">
        <v>17</v>
      </c>
      <c r="C128" s="118">
        <v>22907.856779409998</v>
      </c>
      <c r="D128" s="118">
        <v>3672.5497500799997</v>
      </c>
      <c r="E128" s="118">
        <v>4343.2714552500001</v>
      </c>
      <c r="F128" s="118">
        <v>5018.4283470299997</v>
      </c>
      <c r="G128" s="118">
        <v>0</v>
      </c>
      <c r="H128" s="118">
        <v>0</v>
      </c>
      <c r="I128" s="118">
        <v>0</v>
      </c>
      <c r="J128" s="118">
        <v>0</v>
      </c>
      <c r="K128" s="118">
        <v>0</v>
      </c>
      <c r="L128" s="118">
        <v>0</v>
      </c>
      <c r="M128" s="118">
        <v>0</v>
      </c>
      <c r="N128" s="118">
        <v>0</v>
      </c>
      <c r="O128" s="119">
        <f>SUM(C128:N128)</f>
        <v>35942.106331770003</v>
      </c>
      <c r="P128" s="6"/>
      <c r="Q128" s="6"/>
      <c r="R128" s="6"/>
      <c r="S128" s="6"/>
      <c r="T128" s="6"/>
      <c r="U128" s="6"/>
      <c r="V128" s="6"/>
      <c r="W128" s="6"/>
      <c r="X128" s="6"/>
      <c r="Y128" s="6"/>
    </row>
    <row r="129" spans="1:25" ht="14.25">
      <c r="B129" s="15" t="s">
        <v>38</v>
      </c>
      <c r="C129" s="101">
        <v>0</v>
      </c>
      <c r="D129" s="101">
        <v>0</v>
      </c>
      <c r="E129" s="101">
        <v>0</v>
      </c>
      <c r="F129" s="101">
        <v>0</v>
      </c>
      <c r="G129" s="101">
        <v>0</v>
      </c>
      <c r="H129" s="101">
        <v>0</v>
      </c>
      <c r="I129" s="101">
        <v>0</v>
      </c>
      <c r="J129" s="101">
        <v>0</v>
      </c>
      <c r="K129" s="101">
        <v>0</v>
      </c>
      <c r="L129" s="101">
        <v>0</v>
      </c>
      <c r="M129" s="101">
        <v>0</v>
      </c>
      <c r="N129" s="101">
        <v>0</v>
      </c>
      <c r="O129" s="119">
        <f>SUM(C129:N129)</f>
        <v>0</v>
      </c>
      <c r="P129" s="6"/>
      <c r="Q129" s="6"/>
      <c r="R129" s="6"/>
      <c r="S129" s="6"/>
      <c r="T129" s="6"/>
      <c r="U129" s="6"/>
      <c r="V129" s="6"/>
      <c r="W129" s="6"/>
      <c r="X129" s="6"/>
      <c r="Y129" s="6"/>
    </row>
    <row r="130" spans="1:25" ht="14.25">
      <c r="B130" s="46" t="s">
        <v>46</v>
      </c>
      <c r="C130" s="101">
        <v>0</v>
      </c>
      <c r="D130" s="101">
        <v>0</v>
      </c>
      <c r="E130" s="101">
        <v>0</v>
      </c>
      <c r="F130" s="101">
        <v>0</v>
      </c>
      <c r="G130" s="101">
        <v>0</v>
      </c>
      <c r="H130" s="101">
        <v>0</v>
      </c>
      <c r="I130" s="101">
        <v>0</v>
      </c>
      <c r="J130" s="101">
        <v>0</v>
      </c>
      <c r="K130" s="101">
        <v>0</v>
      </c>
      <c r="L130" s="101">
        <v>0</v>
      </c>
      <c r="M130" s="101">
        <v>0</v>
      </c>
      <c r="N130" s="101">
        <v>0</v>
      </c>
      <c r="O130" s="119">
        <f t="shared" ref="O130" si="37">SUM(C130:N130)</f>
        <v>0</v>
      </c>
      <c r="P130" s="6"/>
      <c r="Q130" s="6"/>
      <c r="R130" s="6"/>
      <c r="S130" s="6"/>
      <c r="T130" s="6"/>
      <c r="U130" s="6"/>
      <c r="V130" s="6"/>
      <c r="W130" s="6"/>
      <c r="X130" s="6"/>
      <c r="Y130" s="6"/>
    </row>
    <row r="131" spans="1:25">
      <c r="B131" s="15" t="s">
        <v>36</v>
      </c>
      <c r="C131" s="101">
        <v>159.92821755900002</v>
      </c>
      <c r="D131" s="101">
        <v>80.565943655999973</v>
      </c>
      <c r="E131" s="101">
        <v>44.872450795000006</v>
      </c>
      <c r="F131" s="101">
        <v>66.430572221999995</v>
      </c>
      <c r="G131" s="101">
        <v>0</v>
      </c>
      <c r="H131" s="101">
        <v>0</v>
      </c>
      <c r="I131" s="101">
        <v>0</v>
      </c>
      <c r="J131" s="101">
        <v>0</v>
      </c>
      <c r="K131" s="101">
        <v>0</v>
      </c>
      <c r="L131" s="101">
        <v>0</v>
      </c>
      <c r="M131" s="101">
        <v>0</v>
      </c>
      <c r="N131" s="101">
        <v>0</v>
      </c>
      <c r="O131" s="130">
        <f>SUM(C131:N131)</f>
        <v>351.79718423199995</v>
      </c>
      <c r="P131" s="6"/>
      <c r="Q131" s="6"/>
      <c r="R131" s="6"/>
      <c r="S131" s="6"/>
      <c r="T131" s="6"/>
      <c r="U131" s="6"/>
      <c r="V131" s="6"/>
      <c r="W131" s="6"/>
      <c r="X131" s="6"/>
      <c r="Y131" s="6"/>
    </row>
    <row r="132" spans="1:25" s="9" customFormat="1" ht="14.25">
      <c r="A132" s="3"/>
      <c r="B132" s="27" t="s">
        <v>17</v>
      </c>
      <c r="C132" s="118">
        <v>137.71639234900002</v>
      </c>
      <c r="D132" s="118">
        <v>79.549777795999972</v>
      </c>
      <c r="E132" s="118">
        <v>1.4092014649999998</v>
      </c>
      <c r="F132" s="118">
        <v>49.883169591999994</v>
      </c>
      <c r="G132" s="118">
        <v>0</v>
      </c>
      <c r="H132" s="118">
        <v>0</v>
      </c>
      <c r="I132" s="118">
        <v>0</v>
      </c>
      <c r="J132" s="118">
        <v>0</v>
      </c>
      <c r="K132" s="118">
        <v>0</v>
      </c>
      <c r="L132" s="118">
        <v>0</v>
      </c>
      <c r="M132" s="118">
        <v>0</v>
      </c>
      <c r="N132" s="118">
        <v>0</v>
      </c>
      <c r="O132" s="119">
        <f>SUM(C132:N132)</f>
        <v>268.55854120199996</v>
      </c>
      <c r="P132" s="6"/>
      <c r="Q132" s="6"/>
      <c r="R132" s="6"/>
      <c r="S132" s="6"/>
      <c r="T132" s="6"/>
      <c r="U132" s="6"/>
      <c r="V132" s="6"/>
      <c r="W132" s="6"/>
      <c r="X132" s="6"/>
      <c r="Y132" s="6"/>
    </row>
    <row r="133" spans="1:25">
      <c r="B133" s="83" t="s">
        <v>25</v>
      </c>
      <c r="C133" s="136">
        <f>SUM(C134:C136)</f>
        <v>0</v>
      </c>
      <c r="D133" s="136">
        <f>SUM(D134:D136)</f>
        <v>0</v>
      </c>
      <c r="E133" s="128">
        <f t="shared" ref="E133:N133" si="38">SUM(E134:E136)</f>
        <v>0</v>
      </c>
      <c r="F133" s="128">
        <f t="shared" si="38"/>
        <v>0</v>
      </c>
      <c r="G133" s="128">
        <f t="shared" si="38"/>
        <v>0</v>
      </c>
      <c r="H133" s="128">
        <f t="shared" si="38"/>
        <v>0</v>
      </c>
      <c r="I133" s="128">
        <f t="shared" si="38"/>
        <v>0</v>
      </c>
      <c r="J133" s="128">
        <f t="shared" si="38"/>
        <v>0</v>
      </c>
      <c r="K133" s="128">
        <f t="shared" si="38"/>
        <v>0</v>
      </c>
      <c r="L133" s="128">
        <f t="shared" si="38"/>
        <v>0</v>
      </c>
      <c r="M133" s="106">
        <f t="shared" si="38"/>
        <v>0</v>
      </c>
      <c r="N133" s="106">
        <f t="shared" si="38"/>
        <v>0</v>
      </c>
      <c r="O133" s="128">
        <f>SUM(O134:O136)</f>
        <v>0</v>
      </c>
      <c r="P133" s="6"/>
      <c r="Q133" s="6"/>
      <c r="R133" s="6"/>
      <c r="S133" s="6"/>
      <c r="T133" s="6"/>
      <c r="U133" s="6"/>
      <c r="V133" s="6"/>
      <c r="W133" s="6"/>
      <c r="X133" s="6"/>
      <c r="Y133" s="6"/>
    </row>
    <row r="134" spans="1:25">
      <c r="B134" s="15" t="s">
        <v>22</v>
      </c>
      <c r="C134" s="101">
        <v>0</v>
      </c>
      <c r="D134" s="101">
        <v>0</v>
      </c>
      <c r="E134" s="101">
        <v>0</v>
      </c>
      <c r="F134" s="101">
        <v>0</v>
      </c>
      <c r="G134" s="101">
        <v>0</v>
      </c>
      <c r="H134" s="101">
        <v>0</v>
      </c>
      <c r="I134" s="101">
        <v>0</v>
      </c>
      <c r="J134" s="101">
        <v>0</v>
      </c>
      <c r="K134" s="101">
        <v>0</v>
      </c>
      <c r="L134" s="101">
        <v>0</v>
      </c>
      <c r="M134" s="101">
        <v>0</v>
      </c>
      <c r="N134" s="101">
        <v>0</v>
      </c>
      <c r="O134" s="130">
        <f>SUM(C134:N134)</f>
        <v>0</v>
      </c>
      <c r="P134" s="6"/>
      <c r="Q134" s="6"/>
      <c r="R134" s="6"/>
      <c r="S134" s="6"/>
      <c r="T134" s="6"/>
      <c r="U134" s="6"/>
      <c r="V134" s="6"/>
      <c r="W134" s="6"/>
      <c r="X134" s="6"/>
      <c r="Y134" s="6"/>
    </row>
    <row r="135" spans="1:25">
      <c r="B135" s="15" t="s">
        <v>23</v>
      </c>
      <c r="C135" s="101">
        <v>0</v>
      </c>
      <c r="D135" s="101">
        <v>0</v>
      </c>
      <c r="E135" s="101">
        <v>0</v>
      </c>
      <c r="F135" s="101">
        <v>0</v>
      </c>
      <c r="G135" s="101">
        <v>0</v>
      </c>
      <c r="H135" s="101">
        <v>0</v>
      </c>
      <c r="I135" s="101">
        <v>0</v>
      </c>
      <c r="J135" s="101">
        <v>0</v>
      </c>
      <c r="K135" s="101">
        <v>0</v>
      </c>
      <c r="L135" s="101">
        <v>0</v>
      </c>
      <c r="M135" s="101">
        <v>0</v>
      </c>
      <c r="N135" s="101">
        <v>0</v>
      </c>
      <c r="O135" s="130">
        <f>SUM(C135:N135)</f>
        <v>0</v>
      </c>
      <c r="P135" s="6"/>
      <c r="Q135" s="6"/>
      <c r="R135" s="6"/>
      <c r="S135" s="6"/>
      <c r="T135" s="6"/>
      <c r="U135" s="6"/>
      <c r="V135" s="6"/>
      <c r="W135" s="6"/>
      <c r="X135" s="6"/>
      <c r="Y135" s="6"/>
    </row>
    <row r="136" spans="1:25">
      <c r="B136" s="15" t="s">
        <v>24</v>
      </c>
      <c r="C136" s="101">
        <v>0</v>
      </c>
      <c r="D136" s="101">
        <v>0</v>
      </c>
      <c r="E136" s="101">
        <v>0</v>
      </c>
      <c r="F136" s="101">
        <v>0</v>
      </c>
      <c r="G136" s="101">
        <v>0</v>
      </c>
      <c r="H136" s="101">
        <v>0</v>
      </c>
      <c r="I136" s="101">
        <v>0</v>
      </c>
      <c r="J136" s="101">
        <v>0</v>
      </c>
      <c r="K136" s="101">
        <v>0</v>
      </c>
      <c r="L136" s="101">
        <v>0</v>
      </c>
      <c r="M136" s="101">
        <v>0</v>
      </c>
      <c r="N136" s="101">
        <v>0</v>
      </c>
      <c r="O136" s="130">
        <f>SUM(C136:N136)</f>
        <v>0</v>
      </c>
      <c r="P136" s="6"/>
      <c r="Q136" s="6"/>
      <c r="R136" s="6"/>
      <c r="S136" s="6"/>
      <c r="T136" s="6"/>
      <c r="U136" s="6"/>
      <c r="V136" s="6"/>
      <c r="W136" s="6"/>
      <c r="X136" s="6"/>
      <c r="Y136" s="6"/>
    </row>
    <row r="137" spans="1:25">
      <c r="B137" s="83" t="s">
        <v>26</v>
      </c>
      <c r="C137" s="136">
        <f>SUM(C138:C140)</f>
        <v>0</v>
      </c>
      <c r="D137" s="136">
        <f t="shared" ref="D137:O137" si="39">SUM(D138:D140)</f>
        <v>3.6318762680000001</v>
      </c>
      <c r="E137" s="136">
        <f t="shared" si="39"/>
        <v>0</v>
      </c>
      <c r="F137" s="136">
        <f t="shared" si="39"/>
        <v>0</v>
      </c>
      <c r="G137" s="136">
        <f t="shared" si="39"/>
        <v>0</v>
      </c>
      <c r="H137" s="136">
        <f t="shared" si="39"/>
        <v>0</v>
      </c>
      <c r="I137" s="136">
        <f t="shared" si="39"/>
        <v>0</v>
      </c>
      <c r="J137" s="136">
        <f t="shared" si="39"/>
        <v>0</v>
      </c>
      <c r="K137" s="136">
        <f t="shared" si="39"/>
        <v>0</v>
      </c>
      <c r="L137" s="136">
        <f t="shared" si="39"/>
        <v>0</v>
      </c>
      <c r="M137" s="136">
        <f t="shared" si="39"/>
        <v>0</v>
      </c>
      <c r="N137" s="136">
        <f t="shared" si="39"/>
        <v>0</v>
      </c>
      <c r="O137" s="128">
        <f t="shared" si="39"/>
        <v>3.6318762680000001</v>
      </c>
      <c r="P137" s="6"/>
      <c r="Q137" s="6"/>
      <c r="R137" s="6"/>
      <c r="S137" s="6"/>
      <c r="T137" s="6"/>
      <c r="U137" s="6"/>
      <c r="V137" s="6"/>
      <c r="W137" s="6"/>
      <c r="X137" s="6"/>
      <c r="Y137" s="6"/>
    </row>
    <row r="138" spans="1:25">
      <c r="B138" s="15" t="s">
        <v>22</v>
      </c>
      <c r="C138" s="101">
        <v>0</v>
      </c>
      <c r="D138" s="101">
        <v>3.6318762680000001</v>
      </c>
      <c r="E138" s="101">
        <v>0</v>
      </c>
      <c r="F138" s="101">
        <v>0</v>
      </c>
      <c r="G138" s="101">
        <v>0</v>
      </c>
      <c r="H138" s="101">
        <v>0</v>
      </c>
      <c r="I138" s="101">
        <v>0</v>
      </c>
      <c r="J138" s="101">
        <v>0</v>
      </c>
      <c r="K138" s="101">
        <v>0</v>
      </c>
      <c r="L138" s="101">
        <v>0</v>
      </c>
      <c r="M138" s="101">
        <v>0</v>
      </c>
      <c r="N138" s="101">
        <v>0</v>
      </c>
      <c r="O138" s="130">
        <f>SUM(C138:N138)</f>
        <v>3.6318762680000001</v>
      </c>
      <c r="P138" s="6"/>
      <c r="Q138" s="6"/>
      <c r="R138" s="6"/>
      <c r="S138" s="6"/>
      <c r="T138" s="6"/>
      <c r="U138" s="6"/>
      <c r="V138" s="6"/>
      <c r="W138" s="6"/>
      <c r="X138" s="6"/>
      <c r="Y138" s="6"/>
    </row>
    <row r="139" spans="1:25">
      <c r="B139" s="15" t="s">
        <v>23</v>
      </c>
      <c r="C139" s="101">
        <v>0</v>
      </c>
      <c r="D139" s="101">
        <v>0</v>
      </c>
      <c r="E139" s="101">
        <v>0</v>
      </c>
      <c r="F139" s="101">
        <v>0</v>
      </c>
      <c r="G139" s="101">
        <v>0</v>
      </c>
      <c r="H139" s="101">
        <v>0</v>
      </c>
      <c r="I139" s="101">
        <v>0</v>
      </c>
      <c r="J139" s="101">
        <v>0</v>
      </c>
      <c r="K139" s="101">
        <v>0</v>
      </c>
      <c r="L139" s="101">
        <v>0</v>
      </c>
      <c r="M139" s="101">
        <v>0</v>
      </c>
      <c r="N139" s="101">
        <v>0</v>
      </c>
      <c r="O139" s="130">
        <f>SUM(C139:N139)</f>
        <v>0</v>
      </c>
      <c r="P139" s="6"/>
      <c r="Q139" s="6"/>
      <c r="R139" s="6"/>
      <c r="S139" s="6"/>
      <c r="T139" s="6"/>
      <c r="U139" s="6"/>
      <c r="V139" s="6"/>
      <c r="W139" s="6"/>
      <c r="X139" s="6"/>
      <c r="Y139" s="6"/>
    </row>
    <row r="140" spans="1:25">
      <c r="B140" s="15" t="s">
        <v>24</v>
      </c>
      <c r="C140" s="101">
        <v>0</v>
      </c>
      <c r="D140" s="101">
        <v>0</v>
      </c>
      <c r="E140" s="101">
        <v>0</v>
      </c>
      <c r="F140" s="101">
        <v>0</v>
      </c>
      <c r="G140" s="101">
        <v>0</v>
      </c>
      <c r="H140" s="101">
        <v>0</v>
      </c>
      <c r="I140" s="101">
        <v>0</v>
      </c>
      <c r="J140" s="101">
        <v>0</v>
      </c>
      <c r="K140" s="101">
        <v>0</v>
      </c>
      <c r="L140" s="101">
        <v>0</v>
      </c>
      <c r="M140" s="101">
        <v>0</v>
      </c>
      <c r="N140" s="101">
        <v>0</v>
      </c>
      <c r="O140" s="130">
        <f>SUM(C140:N140)</f>
        <v>0</v>
      </c>
      <c r="P140" s="6"/>
      <c r="Q140" s="6"/>
      <c r="R140" s="6"/>
      <c r="S140" s="6"/>
      <c r="T140" s="6"/>
      <c r="U140" s="6"/>
      <c r="V140" s="6"/>
      <c r="W140" s="6"/>
      <c r="X140" s="6"/>
      <c r="Y140" s="6"/>
    </row>
    <row r="141" spans="1:25">
      <c r="B141" s="15"/>
      <c r="C141" s="101"/>
      <c r="D141" s="101"/>
      <c r="E141" s="101"/>
      <c r="F141" s="101"/>
      <c r="G141" s="101"/>
      <c r="H141" s="101"/>
      <c r="I141" s="101"/>
      <c r="J141" s="101"/>
      <c r="K141" s="101"/>
      <c r="L141" s="101"/>
      <c r="M141" s="101"/>
      <c r="N141" s="101"/>
      <c r="O141" s="130"/>
      <c r="P141" s="6"/>
      <c r="Q141" s="6"/>
      <c r="R141" s="6"/>
      <c r="S141" s="6"/>
      <c r="T141" s="6"/>
      <c r="U141" s="6"/>
      <c r="V141" s="6"/>
      <c r="W141" s="6"/>
      <c r="X141" s="6"/>
      <c r="Y141" s="6"/>
    </row>
    <row r="142" spans="1:25" s="8" customFormat="1" ht="15.75" thickBot="1">
      <c r="A142" s="4"/>
      <c r="B142" s="85" t="s">
        <v>62</v>
      </c>
      <c r="C142" s="134">
        <f>+C143+C148+C153</f>
        <v>0</v>
      </c>
      <c r="D142" s="134">
        <f t="shared" ref="D142:O142" si="40">+D143+D148+D153</f>
        <v>0</v>
      </c>
      <c r="E142" s="134">
        <f t="shared" si="40"/>
        <v>0</v>
      </c>
      <c r="F142" s="134">
        <f t="shared" si="40"/>
        <v>0</v>
      </c>
      <c r="G142" s="134">
        <f t="shared" si="40"/>
        <v>0</v>
      </c>
      <c r="H142" s="134">
        <f t="shared" si="40"/>
        <v>0</v>
      </c>
      <c r="I142" s="134">
        <f t="shared" si="40"/>
        <v>0</v>
      </c>
      <c r="J142" s="134">
        <f t="shared" si="40"/>
        <v>0</v>
      </c>
      <c r="K142" s="134">
        <f t="shared" si="40"/>
        <v>0</v>
      </c>
      <c r="L142" s="134">
        <f t="shared" si="40"/>
        <v>0</v>
      </c>
      <c r="M142" s="134">
        <f t="shared" si="40"/>
        <v>0</v>
      </c>
      <c r="N142" s="134">
        <f t="shared" si="40"/>
        <v>0</v>
      </c>
      <c r="O142" s="134">
        <f t="shared" si="40"/>
        <v>0</v>
      </c>
      <c r="P142" s="6"/>
      <c r="Q142" s="6"/>
      <c r="R142" s="6"/>
      <c r="S142" s="6"/>
      <c r="T142" s="6"/>
      <c r="U142" s="6"/>
      <c r="V142" s="6"/>
      <c r="W142" s="6"/>
      <c r="X142" s="6"/>
      <c r="Y142" s="6"/>
    </row>
    <row r="143" spans="1:25" ht="15.75" thickTop="1">
      <c r="B143" s="83" t="s">
        <v>21</v>
      </c>
      <c r="C143" s="136">
        <f t="shared" ref="C143:O143" si="41">SUM(C144:C146)</f>
        <v>0</v>
      </c>
      <c r="D143" s="136">
        <f t="shared" si="41"/>
        <v>0</v>
      </c>
      <c r="E143" s="128">
        <f t="shared" si="41"/>
        <v>0</v>
      </c>
      <c r="F143" s="128">
        <f t="shared" si="41"/>
        <v>0</v>
      </c>
      <c r="G143" s="128">
        <f t="shared" si="41"/>
        <v>0</v>
      </c>
      <c r="H143" s="128">
        <f t="shared" si="41"/>
        <v>0</v>
      </c>
      <c r="I143" s="128">
        <f t="shared" si="41"/>
        <v>0</v>
      </c>
      <c r="J143" s="128">
        <f t="shared" si="41"/>
        <v>0</v>
      </c>
      <c r="K143" s="128">
        <f t="shared" si="41"/>
        <v>0</v>
      </c>
      <c r="L143" s="128">
        <f t="shared" si="41"/>
        <v>0</v>
      </c>
      <c r="M143" s="128">
        <f t="shared" si="41"/>
        <v>0</v>
      </c>
      <c r="N143" s="128">
        <f t="shared" si="41"/>
        <v>0</v>
      </c>
      <c r="O143" s="128">
        <f t="shared" si="41"/>
        <v>0</v>
      </c>
      <c r="P143" s="6"/>
      <c r="Q143" s="6"/>
      <c r="R143" s="6"/>
      <c r="S143" s="6"/>
      <c r="T143" s="6"/>
      <c r="U143" s="6"/>
      <c r="V143" s="6"/>
      <c r="W143" s="6"/>
      <c r="X143" s="6"/>
      <c r="Y143" s="6"/>
    </row>
    <row r="144" spans="1:25">
      <c r="B144" s="15" t="s">
        <v>22</v>
      </c>
      <c r="C144" s="103">
        <v>0</v>
      </c>
      <c r="D144" s="103">
        <v>0</v>
      </c>
      <c r="E144" s="138">
        <v>0</v>
      </c>
      <c r="F144" s="138">
        <v>0</v>
      </c>
      <c r="G144" s="138">
        <v>0</v>
      </c>
      <c r="H144" s="138">
        <v>0</v>
      </c>
      <c r="I144" s="138">
        <v>0</v>
      </c>
      <c r="J144" s="138">
        <v>0</v>
      </c>
      <c r="K144" s="138">
        <v>0</v>
      </c>
      <c r="L144" s="139">
        <v>0</v>
      </c>
      <c r="M144" s="139">
        <v>0</v>
      </c>
      <c r="N144" s="139">
        <v>0</v>
      </c>
      <c r="O144" s="130">
        <f>SUM(C144:N144)</f>
        <v>0</v>
      </c>
      <c r="P144" s="6"/>
      <c r="Q144" s="6"/>
      <c r="R144" s="6"/>
      <c r="S144" s="6"/>
      <c r="T144" s="6"/>
      <c r="U144" s="6"/>
      <c r="V144" s="6"/>
      <c r="W144" s="6"/>
      <c r="X144" s="6"/>
      <c r="Y144" s="6"/>
    </row>
    <row r="145" spans="2:25">
      <c r="B145" s="15" t="s">
        <v>23</v>
      </c>
      <c r="C145" s="103">
        <v>0</v>
      </c>
      <c r="D145" s="103">
        <v>0</v>
      </c>
      <c r="E145" s="138">
        <v>0</v>
      </c>
      <c r="F145" s="138">
        <v>0</v>
      </c>
      <c r="G145" s="138">
        <v>0</v>
      </c>
      <c r="H145" s="138">
        <v>0</v>
      </c>
      <c r="I145" s="138">
        <v>0</v>
      </c>
      <c r="J145" s="138">
        <v>0</v>
      </c>
      <c r="K145" s="138">
        <v>0</v>
      </c>
      <c r="L145" s="139">
        <v>0</v>
      </c>
      <c r="M145" s="139">
        <v>0</v>
      </c>
      <c r="N145" s="139">
        <v>0</v>
      </c>
      <c r="O145" s="130">
        <f t="shared" ref="O145:O146" si="42">SUM(C145:N145)</f>
        <v>0</v>
      </c>
      <c r="P145" s="6"/>
      <c r="Q145" s="6"/>
      <c r="R145" s="6"/>
      <c r="S145" s="6"/>
      <c r="T145" s="6"/>
      <c r="U145" s="6"/>
      <c r="V145" s="6"/>
      <c r="W145" s="6"/>
      <c r="X145" s="6"/>
      <c r="Y145" s="6"/>
    </row>
    <row r="146" spans="2:25">
      <c r="B146" s="15" t="s">
        <v>24</v>
      </c>
      <c r="C146" s="103">
        <v>0</v>
      </c>
      <c r="D146" s="103">
        <v>0</v>
      </c>
      <c r="E146" s="138">
        <v>0</v>
      </c>
      <c r="F146" s="138">
        <v>0</v>
      </c>
      <c r="G146" s="138">
        <v>0</v>
      </c>
      <c r="H146" s="138">
        <v>0</v>
      </c>
      <c r="I146" s="138">
        <v>0</v>
      </c>
      <c r="J146" s="138">
        <v>0</v>
      </c>
      <c r="K146" s="138">
        <v>0</v>
      </c>
      <c r="L146" s="139">
        <v>0</v>
      </c>
      <c r="M146" s="139">
        <v>0</v>
      </c>
      <c r="N146" s="139">
        <v>0</v>
      </c>
      <c r="O146" s="130">
        <f t="shared" si="42"/>
        <v>0</v>
      </c>
      <c r="P146" s="6"/>
      <c r="Q146" s="6"/>
      <c r="R146" s="6"/>
      <c r="S146" s="6"/>
      <c r="T146" s="6"/>
      <c r="U146" s="6"/>
      <c r="V146" s="6"/>
      <c r="W146" s="6"/>
      <c r="X146" s="6"/>
      <c r="Y146" s="6"/>
    </row>
    <row r="147" spans="2:25">
      <c r="B147" s="15"/>
      <c r="C147" s="103"/>
      <c r="D147" s="103"/>
      <c r="E147" s="138"/>
      <c r="F147" s="138"/>
      <c r="G147" s="138"/>
      <c r="H147" s="138"/>
      <c r="I147" s="138"/>
      <c r="J147" s="138"/>
      <c r="K147" s="138"/>
      <c r="L147" s="139"/>
      <c r="M147" s="139"/>
      <c r="N147" s="139"/>
      <c r="O147" s="139"/>
      <c r="P147" s="6"/>
      <c r="Q147" s="6"/>
      <c r="R147" s="6"/>
      <c r="S147" s="6"/>
      <c r="T147" s="6"/>
      <c r="U147" s="6"/>
      <c r="V147" s="6"/>
      <c r="W147" s="6"/>
      <c r="X147" s="6"/>
      <c r="Y147" s="6"/>
    </row>
    <row r="148" spans="2:25">
      <c r="B148" s="83" t="s">
        <v>25</v>
      </c>
      <c r="C148" s="136">
        <f t="shared" ref="C148:O148" si="43">SUM(C149:C151)</f>
        <v>0</v>
      </c>
      <c r="D148" s="136">
        <f t="shared" si="43"/>
        <v>0</v>
      </c>
      <c r="E148" s="136">
        <f t="shared" si="43"/>
        <v>0</v>
      </c>
      <c r="F148" s="136">
        <f t="shared" si="43"/>
        <v>0</v>
      </c>
      <c r="G148" s="136">
        <f t="shared" si="43"/>
        <v>0</v>
      </c>
      <c r="H148" s="136">
        <f t="shared" si="43"/>
        <v>0</v>
      </c>
      <c r="I148" s="136">
        <f t="shared" si="43"/>
        <v>0</v>
      </c>
      <c r="J148" s="136">
        <f t="shared" si="43"/>
        <v>0</v>
      </c>
      <c r="K148" s="136">
        <f t="shared" si="43"/>
        <v>0</v>
      </c>
      <c r="L148" s="136">
        <f t="shared" si="43"/>
        <v>0</v>
      </c>
      <c r="M148" s="136">
        <f t="shared" si="43"/>
        <v>0</v>
      </c>
      <c r="N148" s="136">
        <f t="shared" si="43"/>
        <v>0</v>
      </c>
      <c r="O148" s="128">
        <f t="shared" si="43"/>
        <v>0</v>
      </c>
      <c r="P148" s="6"/>
      <c r="Q148" s="6"/>
      <c r="R148" s="6"/>
      <c r="S148" s="6"/>
      <c r="T148" s="6"/>
      <c r="U148" s="6"/>
      <c r="V148" s="6"/>
      <c r="W148" s="6"/>
      <c r="X148" s="6"/>
      <c r="Y148" s="6"/>
    </row>
    <row r="149" spans="2:25">
      <c r="B149" s="15" t="s">
        <v>27</v>
      </c>
      <c r="C149" s="103">
        <v>0</v>
      </c>
      <c r="D149" s="103">
        <v>0</v>
      </c>
      <c r="E149" s="138">
        <v>0</v>
      </c>
      <c r="F149" s="138">
        <v>0</v>
      </c>
      <c r="G149" s="138">
        <v>0</v>
      </c>
      <c r="H149" s="138">
        <v>0</v>
      </c>
      <c r="I149" s="138">
        <v>0</v>
      </c>
      <c r="J149" s="138">
        <v>0</v>
      </c>
      <c r="K149" s="138">
        <v>0</v>
      </c>
      <c r="L149" s="138">
        <v>0</v>
      </c>
      <c r="M149" s="138">
        <v>0</v>
      </c>
      <c r="N149" s="138">
        <v>0</v>
      </c>
      <c r="O149" s="130">
        <f>SUM(C149:N149)</f>
        <v>0</v>
      </c>
      <c r="P149" s="6"/>
      <c r="Q149" s="6"/>
      <c r="R149" s="6"/>
      <c r="S149" s="6"/>
      <c r="T149" s="6"/>
      <c r="U149" s="6"/>
      <c r="V149" s="6"/>
      <c r="W149" s="6"/>
      <c r="X149" s="6"/>
      <c r="Y149" s="6"/>
    </row>
    <row r="150" spans="2:25">
      <c r="B150" s="15" t="s">
        <v>23</v>
      </c>
      <c r="C150" s="103">
        <v>0</v>
      </c>
      <c r="D150" s="103">
        <v>0</v>
      </c>
      <c r="E150" s="138">
        <v>0</v>
      </c>
      <c r="F150" s="138">
        <v>0</v>
      </c>
      <c r="G150" s="138">
        <v>0</v>
      </c>
      <c r="H150" s="138">
        <v>0</v>
      </c>
      <c r="I150" s="138">
        <v>0</v>
      </c>
      <c r="J150" s="138">
        <v>0</v>
      </c>
      <c r="K150" s="138">
        <v>0</v>
      </c>
      <c r="L150" s="138">
        <v>0</v>
      </c>
      <c r="M150" s="138">
        <v>0</v>
      </c>
      <c r="N150" s="138">
        <v>0</v>
      </c>
      <c r="O150" s="130">
        <f t="shared" ref="O150:O151" si="44">SUM(C150:N150)</f>
        <v>0</v>
      </c>
      <c r="P150" s="6"/>
      <c r="Q150" s="6"/>
      <c r="R150" s="6"/>
      <c r="S150" s="6"/>
      <c r="T150" s="6"/>
      <c r="U150" s="6"/>
      <c r="V150" s="6"/>
      <c r="W150" s="6"/>
      <c r="X150" s="6"/>
      <c r="Y150" s="6"/>
    </row>
    <row r="151" spans="2:25">
      <c r="B151" s="15" t="s">
        <v>24</v>
      </c>
      <c r="C151" s="103">
        <v>0</v>
      </c>
      <c r="D151" s="103">
        <v>0</v>
      </c>
      <c r="E151" s="138">
        <v>0</v>
      </c>
      <c r="F151" s="138">
        <v>0</v>
      </c>
      <c r="G151" s="138">
        <v>0</v>
      </c>
      <c r="H151" s="138">
        <v>0</v>
      </c>
      <c r="I151" s="138">
        <v>0</v>
      </c>
      <c r="J151" s="138">
        <v>0</v>
      </c>
      <c r="K151" s="138">
        <v>0</v>
      </c>
      <c r="L151" s="138">
        <v>0</v>
      </c>
      <c r="M151" s="138">
        <v>0</v>
      </c>
      <c r="N151" s="138">
        <v>0</v>
      </c>
      <c r="O151" s="130">
        <f t="shared" si="44"/>
        <v>0</v>
      </c>
      <c r="P151" s="6"/>
      <c r="Q151" s="6"/>
      <c r="R151" s="6"/>
      <c r="S151" s="6"/>
      <c r="T151" s="6"/>
      <c r="U151" s="6"/>
      <c r="V151" s="6"/>
      <c r="W151" s="6"/>
      <c r="X151" s="6"/>
      <c r="Y151" s="6"/>
    </row>
    <row r="152" spans="2:25" ht="14.25">
      <c r="B152" s="15"/>
      <c r="C152" s="103"/>
      <c r="D152" s="103"/>
      <c r="E152" s="138"/>
      <c r="F152" s="138"/>
      <c r="G152" s="138"/>
      <c r="H152" s="138"/>
      <c r="I152" s="138"/>
      <c r="J152" s="138"/>
      <c r="K152" s="138"/>
      <c r="L152" s="138"/>
      <c r="M152" s="138"/>
      <c r="N152" s="138"/>
      <c r="O152" s="138"/>
      <c r="P152" s="6"/>
      <c r="Q152" s="6"/>
      <c r="R152" s="6"/>
      <c r="S152" s="6"/>
      <c r="T152" s="6"/>
      <c r="U152" s="6"/>
      <c r="V152" s="6"/>
      <c r="W152" s="6"/>
      <c r="X152" s="6"/>
      <c r="Y152" s="6"/>
    </row>
    <row r="153" spans="2:25">
      <c r="B153" s="83" t="s">
        <v>26</v>
      </c>
      <c r="C153" s="136">
        <f t="shared" ref="C153:O153" si="45">SUM(C154:C156)</f>
        <v>0</v>
      </c>
      <c r="D153" s="136">
        <f t="shared" si="45"/>
        <v>0</v>
      </c>
      <c r="E153" s="136">
        <f t="shared" si="45"/>
        <v>0</v>
      </c>
      <c r="F153" s="136">
        <f t="shared" si="45"/>
        <v>0</v>
      </c>
      <c r="G153" s="136">
        <f t="shared" si="45"/>
        <v>0</v>
      </c>
      <c r="H153" s="136">
        <f t="shared" si="45"/>
        <v>0</v>
      </c>
      <c r="I153" s="136">
        <f t="shared" si="45"/>
        <v>0</v>
      </c>
      <c r="J153" s="136">
        <f t="shared" si="45"/>
        <v>0</v>
      </c>
      <c r="K153" s="136">
        <f t="shared" si="45"/>
        <v>0</v>
      </c>
      <c r="L153" s="136">
        <f t="shared" si="45"/>
        <v>0</v>
      </c>
      <c r="M153" s="136">
        <f t="shared" si="45"/>
        <v>0</v>
      </c>
      <c r="N153" s="136">
        <f t="shared" si="45"/>
        <v>0</v>
      </c>
      <c r="O153" s="128">
        <f t="shared" si="45"/>
        <v>0</v>
      </c>
      <c r="P153" s="6"/>
      <c r="Q153" s="6"/>
      <c r="R153" s="6"/>
      <c r="S153" s="6"/>
      <c r="T153" s="6"/>
      <c r="U153" s="6"/>
      <c r="V153" s="6"/>
      <c r="W153" s="6"/>
      <c r="X153" s="6"/>
      <c r="Y153" s="6"/>
    </row>
    <row r="154" spans="2:25">
      <c r="B154" s="15" t="s">
        <v>27</v>
      </c>
      <c r="C154" s="101">
        <v>0</v>
      </c>
      <c r="D154" s="101">
        <v>0</v>
      </c>
      <c r="E154" s="101">
        <v>0</v>
      </c>
      <c r="F154" s="101">
        <v>0</v>
      </c>
      <c r="G154" s="101">
        <v>0</v>
      </c>
      <c r="H154" s="101">
        <v>0</v>
      </c>
      <c r="I154" s="101">
        <v>0</v>
      </c>
      <c r="J154" s="101">
        <v>0</v>
      </c>
      <c r="K154" s="101">
        <v>0</v>
      </c>
      <c r="L154" s="101">
        <v>0</v>
      </c>
      <c r="M154" s="101">
        <v>0</v>
      </c>
      <c r="N154" s="101">
        <v>0</v>
      </c>
      <c r="O154" s="130">
        <f>SUM(C154:N154)</f>
        <v>0</v>
      </c>
      <c r="P154" s="6"/>
      <c r="Q154" s="6"/>
      <c r="R154" s="6"/>
      <c r="S154" s="6"/>
      <c r="T154" s="6"/>
      <c r="U154" s="6"/>
      <c r="V154" s="6"/>
      <c r="W154" s="6"/>
      <c r="X154" s="6"/>
      <c r="Y154" s="6"/>
    </row>
    <row r="155" spans="2:25">
      <c r="B155" s="15" t="s">
        <v>23</v>
      </c>
      <c r="C155" s="101">
        <v>0</v>
      </c>
      <c r="D155" s="101">
        <v>0</v>
      </c>
      <c r="E155" s="101">
        <v>0</v>
      </c>
      <c r="F155" s="101">
        <v>0</v>
      </c>
      <c r="G155" s="101">
        <v>0</v>
      </c>
      <c r="H155" s="101">
        <v>0</v>
      </c>
      <c r="I155" s="101">
        <v>0</v>
      </c>
      <c r="J155" s="101">
        <v>0</v>
      </c>
      <c r="K155" s="101">
        <v>0</v>
      </c>
      <c r="L155" s="101">
        <v>0</v>
      </c>
      <c r="M155" s="101">
        <v>0</v>
      </c>
      <c r="N155" s="101">
        <v>0</v>
      </c>
      <c r="O155" s="130">
        <f t="shared" ref="O155:O156" si="46">SUM(C155:N155)</f>
        <v>0</v>
      </c>
      <c r="P155" s="6"/>
      <c r="Q155" s="6"/>
      <c r="R155" s="6"/>
      <c r="S155" s="6"/>
      <c r="T155" s="6"/>
      <c r="U155" s="6"/>
      <c r="V155" s="6"/>
      <c r="W155" s="6"/>
      <c r="X155" s="6"/>
      <c r="Y155" s="6"/>
    </row>
    <row r="156" spans="2:25">
      <c r="B156" s="15" t="s">
        <v>24</v>
      </c>
      <c r="C156" s="101">
        <v>0</v>
      </c>
      <c r="D156" s="101">
        <v>0</v>
      </c>
      <c r="E156" s="101">
        <v>0</v>
      </c>
      <c r="F156" s="101">
        <v>0</v>
      </c>
      <c r="G156" s="101">
        <v>0</v>
      </c>
      <c r="H156" s="101">
        <v>0</v>
      </c>
      <c r="I156" s="101">
        <v>0</v>
      </c>
      <c r="J156" s="101">
        <v>0</v>
      </c>
      <c r="K156" s="101">
        <v>0</v>
      </c>
      <c r="L156" s="101">
        <v>0</v>
      </c>
      <c r="M156" s="101">
        <v>0</v>
      </c>
      <c r="N156" s="101">
        <v>0</v>
      </c>
      <c r="O156" s="130">
        <f t="shared" si="46"/>
        <v>0</v>
      </c>
      <c r="P156" s="6"/>
      <c r="Q156" s="6"/>
      <c r="R156" s="6"/>
      <c r="S156" s="6"/>
      <c r="T156" s="6"/>
      <c r="U156" s="6"/>
      <c r="V156" s="6"/>
      <c r="W156" s="6"/>
      <c r="X156" s="6"/>
      <c r="Y156" s="6"/>
    </row>
    <row r="157" spans="2:25">
      <c r="B157" s="15"/>
      <c r="C157" s="120"/>
      <c r="D157" s="120"/>
      <c r="E157" s="120"/>
      <c r="F157" s="120"/>
      <c r="G157" s="120"/>
      <c r="H157" s="120"/>
      <c r="I157" s="120"/>
      <c r="J157" s="120"/>
      <c r="K157" s="120"/>
      <c r="L157" s="120"/>
      <c r="M157" s="120"/>
      <c r="N157" s="120"/>
      <c r="O157" s="130"/>
      <c r="P157" s="6"/>
      <c r="Q157" s="6"/>
      <c r="R157" s="6"/>
      <c r="S157" s="6"/>
      <c r="T157" s="6"/>
      <c r="U157" s="6"/>
      <c r="V157" s="6"/>
      <c r="W157" s="6"/>
      <c r="X157" s="6"/>
      <c r="Y157" s="6"/>
    </row>
    <row r="158" spans="2:25" ht="15.75" thickBot="1">
      <c r="B158" s="85" t="s">
        <v>63</v>
      </c>
      <c r="C158" s="134">
        <f>+C159+C165+C169</f>
        <v>8.2772189279999999</v>
      </c>
      <c r="D158" s="134">
        <f t="shared" ref="D158:O158" si="47">+D159+D165+D169</f>
        <v>0</v>
      </c>
      <c r="E158" s="134">
        <f t="shared" si="47"/>
        <v>0</v>
      </c>
      <c r="F158" s="134">
        <f t="shared" si="47"/>
        <v>1.1870137749999998</v>
      </c>
      <c r="G158" s="134">
        <f t="shared" si="47"/>
        <v>0</v>
      </c>
      <c r="H158" s="134">
        <f t="shared" si="47"/>
        <v>0</v>
      </c>
      <c r="I158" s="134">
        <f t="shared" si="47"/>
        <v>0</v>
      </c>
      <c r="J158" s="134">
        <f t="shared" si="47"/>
        <v>0</v>
      </c>
      <c r="K158" s="134">
        <f t="shared" si="47"/>
        <v>0</v>
      </c>
      <c r="L158" s="134">
        <f t="shared" si="47"/>
        <v>0</v>
      </c>
      <c r="M158" s="134">
        <f t="shared" si="47"/>
        <v>0</v>
      </c>
      <c r="N158" s="134">
        <f t="shared" si="47"/>
        <v>0</v>
      </c>
      <c r="O158" s="134">
        <f t="shared" si="47"/>
        <v>9.4642327030000004</v>
      </c>
      <c r="P158" s="6"/>
      <c r="Q158" s="6"/>
      <c r="R158" s="6"/>
      <c r="S158" s="6"/>
      <c r="T158" s="6"/>
      <c r="U158" s="6"/>
      <c r="V158" s="6"/>
      <c r="W158" s="6"/>
      <c r="X158" s="6"/>
      <c r="Y158" s="6"/>
    </row>
    <row r="159" spans="2:25" ht="15.75" thickTop="1">
      <c r="B159" s="83" t="s">
        <v>21</v>
      </c>
      <c r="C159" s="136">
        <f>SUM(C160:C163)</f>
        <v>8.2772189279999999</v>
      </c>
      <c r="D159" s="136">
        <f t="shared" ref="D159:O159" si="48">SUM(D160:D163)</f>
        <v>0</v>
      </c>
      <c r="E159" s="136">
        <f t="shared" si="48"/>
        <v>0</v>
      </c>
      <c r="F159" s="136">
        <f t="shared" si="48"/>
        <v>1.1870137749999998</v>
      </c>
      <c r="G159" s="136">
        <f t="shared" si="48"/>
        <v>0</v>
      </c>
      <c r="H159" s="136">
        <f t="shared" si="48"/>
        <v>0</v>
      </c>
      <c r="I159" s="136">
        <f t="shared" si="48"/>
        <v>0</v>
      </c>
      <c r="J159" s="136">
        <f t="shared" si="48"/>
        <v>0</v>
      </c>
      <c r="K159" s="136">
        <f t="shared" si="48"/>
        <v>0</v>
      </c>
      <c r="L159" s="136">
        <f t="shared" si="48"/>
        <v>0</v>
      </c>
      <c r="M159" s="136">
        <f t="shared" si="48"/>
        <v>0</v>
      </c>
      <c r="N159" s="136">
        <f t="shared" si="48"/>
        <v>0</v>
      </c>
      <c r="O159" s="136">
        <f t="shared" si="48"/>
        <v>9.4642327030000004</v>
      </c>
      <c r="P159" s="6"/>
      <c r="Q159" s="6"/>
      <c r="R159" s="6"/>
      <c r="S159" s="6"/>
      <c r="T159" s="6"/>
      <c r="U159" s="6"/>
      <c r="V159" s="6"/>
      <c r="W159" s="6"/>
      <c r="X159" s="6"/>
      <c r="Y159" s="6"/>
    </row>
    <row r="160" spans="2:25">
      <c r="B160" s="15" t="s">
        <v>22</v>
      </c>
      <c r="C160" s="103">
        <v>8.2772189279999999</v>
      </c>
      <c r="D160" s="103">
        <v>0</v>
      </c>
      <c r="E160" s="138">
        <v>0</v>
      </c>
      <c r="F160" s="138">
        <v>1.1870137749999998</v>
      </c>
      <c r="G160" s="138">
        <v>0</v>
      </c>
      <c r="H160" s="138">
        <v>0</v>
      </c>
      <c r="I160" s="138">
        <v>0</v>
      </c>
      <c r="J160" s="138">
        <v>0</v>
      </c>
      <c r="K160" s="138">
        <v>0</v>
      </c>
      <c r="L160" s="138">
        <v>0</v>
      </c>
      <c r="M160" s="138">
        <v>0</v>
      </c>
      <c r="N160" s="138">
        <v>0</v>
      </c>
      <c r="O160" s="130">
        <f>SUM(C160:N160)</f>
        <v>9.4642327030000004</v>
      </c>
      <c r="P160" s="6"/>
      <c r="Q160" s="6"/>
      <c r="R160" s="6"/>
      <c r="S160" s="6"/>
      <c r="T160" s="6"/>
      <c r="U160" s="6"/>
      <c r="V160" s="6"/>
      <c r="W160" s="6"/>
      <c r="X160" s="6"/>
      <c r="Y160" s="6"/>
    </row>
    <row r="161" spans="2:25">
      <c r="B161" s="15" t="s">
        <v>23</v>
      </c>
      <c r="C161" s="138">
        <v>0</v>
      </c>
      <c r="D161" s="138">
        <v>0</v>
      </c>
      <c r="E161" s="138">
        <v>0</v>
      </c>
      <c r="F161" s="138">
        <v>0</v>
      </c>
      <c r="G161" s="138">
        <v>0</v>
      </c>
      <c r="H161" s="138">
        <v>0</v>
      </c>
      <c r="I161" s="138">
        <v>0</v>
      </c>
      <c r="J161" s="138">
        <v>0</v>
      </c>
      <c r="K161" s="138">
        <v>0</v>
      </c>
      <c r="L161" s="138">
        <v>0</v>
      </c>
      <c r="M161" s="138">
        <v>0</v>
      </c>
      <c r="N161" s="138">
        <v>0</v>
      </c>
      <c r="O161" s="130">
        <f>SUM(C161:N161)</f>
        <v>0</v>
      </c>
      <c r="P161" s="6"/>
      <c r="Q161" s="6"/>
      <c r="R161" s="6"/>
      <c r="S161" s="6"/>
      <c r="T161" s="6"/>
      <c r="U161" s="6"/>
      <c r="V161" s="6"/>
      <c r="W161" s="6"/>
      <c r="X161" s="6"/>
      <c r="Y161" s="6"/>
    </row>
    <row r="162" spans="2:25">
      <c r="B162" s="46" t="s">
        <v>47</v>
      </c>
      <c r="C162" s="138">
        <v>0</v>
      </c>
      <c r="D162" s="138">
        <v>0</v>
      </c>
      <c r="E162" s="138">
        <v>0</v>
      </c>
      <c r="F162" s="138">
        <v>0</v>
      </c>
      <c r="G162" s="138">
        <v>0</v>
      </c>
      <c r="H162" s="138">
        <v>0</v>
      </c>
      <c r="I162" s="138">
        <v>0</v>
      </c>
      <c r="J162" s="138">
        <v>0</v>
      </c>
      <c r="K162" s="138">
        <v>0</v>
      </c>
      <c r="L162" s="138">
        <v>0</v>
      </c>
      <c r="M162" s="138">
        <v>0</v>
      </c>
      <c r="N162" s="138">
        <v>0</v>
      </c>
      <c r="O162" s="130">
        <f t="shared" ref="O162:O163" si="49">SUM(C162:N162)</f>
        <v>0</v>
      </c>
      <c r="P162" s="6"/>
      <c r="Q162" s="6"/>
      <c r="R162" s="6"/>
      <c r="S162" s="6"/>
      <c r="T162" s="6"/>
      <c r="U162" s="6"/>
      <c r="V162" s="6"/>
      <c r="W162" s="6"/>
      <c r="X162" s="6"/>
      <c r="Y162" s="6"/>
    </row>
    <row r="163" spans="2:25">
      <c r="B163" s="15" t="s">
        <v>24</v>
      </c>
      <c r="C163" s="138">
        <v>0</v>
      </c>
      <c r="D163" s="138">
        <v>0</v>
      </c>
      <c r="E163" s="138">
        <v>0</v>
      </c>
      <c r="F163" s="138">
        <v>0</v>
      </c>
      <c r="G163" s="138">
        <v>0</v>
      </c>
      <c r="H163" s="138">
        <v>0</v>
      </c>
      <c r="I163" s="138">
        <v>0</v>
      </c>
      <c r="J163" s="138">
        <v>0</v>
      </c>
      <c r="K163" s="138">
        <v>0</v>
      </c>
      <c r="L163" s="138">
        <v>0</v>
      </c>
      <c r="M163" s="138">
        <v>0</v>
      </c>
      <c r="N163" s="138">
        <v>0</v>
      </c>
      <c r="O163" s="130">
        <f t="shared" si="49"/>
        <v>0</v>
      </c>
      <c r="P163" s="6"/>
      <c r="Q163" s="6"/>
      <c r="R163" s="6"/>
      <c r="S163" s="6"/>
      <c r="T163" s="6"/>
      <c r="U163" s="6"/>
      <c r="V163" s="6"/>
      <c r="W163" s="6"/>
      <c r="X163" s="6"/>
      <c r="Y163" s="6"/>
    </row>
    <row r="164" spans="2:25">
      <c r="B164" s="15"/>
      <c r="C164" s="138"/>
      <c r="D164" s="138"/>
      <c r="E164" s="138"/>
      <c r="F164" s="138"/>
      <c r="G164" s="138"/>
      <c r="H164" s="138"/>
      <c r="I164" s="138"/>
      <c r="J164" s="138"/>
      <c r="K164" s="138"/>
      <c r="L164" s="138"/>
      <c r="M164" s="138"/>
      <c r="N164" s="139"/>
      <c r="O164" s="139"/>
      <c r="P164" s="6"/>
      <c r="Q164" s="6"/>
      <c r="R164" s="6"/>
      <c r="S164" s="6"/>
      <c r="T164" s="6"/>
      <c r="U164" s="6"/>
      <c r="V164" s="6"/>
      <c r="W164" s="6"/>
      <c r="X164" s="6"/>
      <c r="Y164" s="6"/>
    </row>
    <row r="165" spans="2:25">
      <c r="B165" s="83" t="s">
        <v>25</v>
      </c>
      <c r="C165" s="136">
        <f>SUM(C166:C168)</f>
        <v>0</v>
      </c>
      <c r="D165" s="136">
        <f t="shared" ref="D165:O165" si="50">SUM(D166:D168)</f>
        <v>0</v>
      </c>
      <c r="E165" s="136">
        <f t="shared" si="50"/>
        <v>0</v>
      </c>
      <c r="F165" s="136">
        <f t="shared" si="50"/>
        <v>0</v>
      </c>
      <c r="G165" s="136">
        <f t="shared" si="50"/>
        <v>0</v>
      </c>
      <c r="H165" s="136">
        <f t="shared" si="50"/>
        <v>0</v>
      </c>
      <c r="I165" s="136">
        <f t="shared" si="50"/>
        <v>0</v>
      </c>
      <c r="J165" s="136">
        <f t="shared" si="50"/>
        <v>0</v>
      </c>
      <c r="K165" s="136">
        <f t="shared" si="50"/>
        <v>0</v>
      </c>
      <c r="L165" s="136">
        <f t="shared" si="50"/>
        <v>0</v>
      </c>
      <c r="M165" s="136">
        <f t="shared" si="50"/>
        <v>0</v>
      </c>
      <c r="N165" s="136">
        <f t="shared" si="50"/>
        <v>0</v>
      </c>
      <c r="O165" s="140">
        <f t="shared" si="50"/>
        <v>0</v>
      </c>
      <c r="P165" s="6"/>
      <c r="Q165" s="6"/>
      <c r="R165" s="6"/>
      <c r="S165" s="6"/>
      <c r="T165" s="6"/>
      <c r="U165" s="6"/>
      <c r="V165" s="6"/>
      <c r="W165" s="6"/>
      <c r="X165" s="6"/>
      <c r="Y165" s="6"/>
    </row>
    <row r="166" spans="2:25">
      <c r="B166" s="15" t="s">
        <v>27</v>
      </c>
      <c r="C166" s="103">
        <v>0</v>
      </c>
      <c r="D166" s="103">
        <v>0</v>
      </c>
      <c r="E166" s="138">
        <v>0</v>
      </c>
      <c r="F166" s="138">
        <v>0</v>
      </c>
      <c r="G166" s="138">
        <v>0</v>
      </c>
      <c r="H166" s="138">
        <v>0</v>
      </c>
      <c r="I166" s="138">
        <v>0</v>
      </c>
      <c r="J166" s="138">
        <v>0</v>
      </c>
      <c r="K166" s="138">
        <v>0</v>
      </c>
      <c r="L166" s="138">
        <v>0</v>
      </c>
      <c r="M166" s="138">
        <v>0</v>
      </c>
      <c r="N166" s="138">
        <v>0</v>
      </c>
      <c r="O166" s="130">
        <f>SUM(C166:N166)</f>
        <v>0</v>
      </c>
      <c r="P166" s="6"/>
      <c r="Q166" s="6"/>
      <c r="R166" s="6"/>
      <c r="S166" s="6"/>
      <c r="T166" s="6"/>
      <c r="U166" s="6"/>
      <c r="V166" s="6"/>
      <c r="W166" s="6"/>
      <c r="X166" s="6"/>
      <c r="Y166" s="6"/>
    </row>
    <row r="167" spans="2:25">
      <c r="B167" s="15" t="s">
        <v>23</v>
      </c>
      <c r="C167" s="103">
        <v>0</v>
      </c>
      <c r="D167" s="103">
        <v>0</v>
      </c>
      <c r="E167" s="138">
        <v>0</v>
      </c>
      <c r="F167" s="138">
        <v>0</v>
      </c>
      <c r="G167" s="138">
        <v>0</v>
      </c>
      <c r="H167" s="138">
        <v>0</v>
      </c>
      <c r="I167" s="138">
        <v>0</v>
      </c>
      <c r="J167" s="138">
        <v>0</v>
      </c>
      <c r="K167" s="138">
        <v>0</v>
      </c>
      <c r="L167" s="138">
        <v>0</v>
      </c>
      <c r="M167" s="138">
        <v>0</v>
      </c>
      <c r="N167" s="138">
        <v>0</v>
      </c>
      <c r="O167" s="130">
        <f>SUM(C167:N167)</f>
        <v>0</v>
      </c>
      <c r="P167" s="6"/>
      <c r="Q167" s="6"/>
      <c r="R167" s="6"/>
      <c r="S167" s="6"/>
      <c r="T167" s="6"/>
      <c r="U167" s="6"/>
      <c r="V167" s="6"/>
      <c r="W167" s="6"/>
      <c r="X167" s="6"/>
      <c r="Y167" s="6"/>
    </row>
    <row r="168" spans="2:25">
      <c r="B168" s="15" t="s">
        <v>24</v>
      </c>
      <c r="C168" s="103">
        <v>0</v>
      </c>
      <c r="D168" s="103">
        <v>0</v>
      </c>
      <c r="E168" s="138">
        <v>0</v>
      </c>
      <c r="F168" s="138">
        <v>0</v>
      </c>
      <c r="G168" s="138">
        <v>0</v>
      </c>
      <c r="H168" s="138">
        <v>0</v>
      </c>
      <c r="I168" s="138">
        <v>0</v>
      </c>
      <c r="J168" s="138">
        <v>0</v>
      </c>
      <c r="K168" s="138">
        <v>0</v>
      </c>
      <c r="L168" s="138">
        <v>0</v>
      </c>
      <c r="M168" s="138">
        <v>0</v>
      </c>
      <c r="N168" s="138">
        <v>0</v>
      </c>
      <c r="O168" s="130">
        <f>SUM(C168:N168)</f>
        <v>0</v>
      </c>
      <c r="P168" s="6"/>
      <c r="Q168" s="6"/>
      <c r="R168" s="6"/>
      <c r="S168" s="6"/>
      <c r="T168" s="6"/>
      <c r="U168" s="6"/>
      <c r="V168" s="6"/>
      <c r="W168" s="6"/>
      <c r="X168" s="6"/>
      <c r="Y168" s="6"/>
    </row>
    <row r="169" spans="2:25">
      <c r="B169" s="83" t="s">
        <v>26</v>
      </c>
      <c r="C169" s="136">
        <f>SUM(C170:C172)</f>
        <v>0</v>
      </c>
      <c r="D169" s="136">
        <f t="shared" ref="D169:N169" si="51">SUM(D170:D172)</f>
        <v>0</v>
      </c>
      <c r="E169" s="136">
        <f t="shared" si="51"/>
        <v>0</v>
      </c>
      <c r="F169" s="136">
        <f t="shared" si="51"/>
        <v>0</v>
      </c>
      <c r="G169" s="136">
        <f t="shared" si="51"/>
        <v>0</v>
      </c>
      <c r="H169" s="136">
        <f t="shared" si="51"/>
        <v>0</v>
      </c>
      <c r="I169" s="136">
        <f t="shared" si="51"/>
        <v>0</v>
      </c>
      <c r="J169" s="136">
        <f t="shared" si="51"/>
        <v>0</v>
      </c>
      <c r="K169" s="136">
        <f t="shared" si="51"/>
        <v>0</v>
      </c>
      <c r="L169" s="136">
        <f t="shared" si="51"/>
        <v>0</v>
      </c>
      <c r="M169" s="136">
        <f t="shared" si="51"/>
        <v>0</v>
      </c>
      <c r="N169" s="136">
        <f t="shared" si="51"/>
        <v>0</v>
      </c>
      <c r="O169" s="140">
        <f>SUM(O170:O172)</f>
        <v>0</v>
      </c>
      <c r="P169" s="6"/>
      <c r="Q169" s="6"/>
      <c r="R169" s="6"/>
      <c r="S169" s="6"/>
      <c r="T169" s="6"/>
      <c r="U169" s="6"/>
      <c r="V169" s="6"/>
      <c r="W169" s="6"/>
      <c r="X169" s="6"/>
      <c r="Y169" s="6"/>
    </row>
    <row r="170" spans="2:25">
      <c r="B170" s="15" t="s">
        <v>27</v>
      </c>
      <c r="C170" s="101">
        <v>0</v>
      </c>
      <c r="D170" s="101">
        <v>0</v>
      </c>
      <c r="E170" s="101">
        <v>0</v>
      </c>
      <c r="F170" s="101">
        <v>0</v>
      </c>
      <c r="G170" s="101">
        <v>0</v>
      </c>
      <c r="H170" s="101">
        <v>0</v>
      </c>
      <c r="I170" s="101">
        <v>0</v>
      </c>
      <c r="J170" s="101">
        <v>0</v>
      </c>
      <c r="K170" s="101">
        <v>0</v>
      </c>
      <c r="L170" s="101">
        <v>0</v>
      </c>
      <c r="M170" s="101">
        <v>0</v>
      </c>
      <c r="N170" s="101">
        <v>0</v>
      </c>
      <c r="O170" s="130">
        <f t="shared" ref="O170:O172" si="52">SUM(C170:N170)</f>
        <v>0</v>
      </c>
      <c r="P170" s="6"/>
      <c r="Q170" s="6"/>
      <c r="R170" s="6"/>
      <c r="S170" s="6"/>
      <c r="T170" s="6"/>
      <c r="U170" s="6"/>
      <c r="V170" s="6"/>
      <c r="W170" s="6"/>
      <c r="X170" s="6"/>
      <c r="Y170" s="6"/>
    </row>
    <row r="171" spans="2:25">
      <c r="B171" s="15" t="s">
        <v>23</v>
      </c>
      <c r="C171" s="101">
        <v>0</v>
      </c>
      <c r="D171" s="101">
        <v>0</v>
      </c>
      <c r="E171" s="101">
        <v>0</v>
      </c>
      <c r="F171" s="101">
        <v>0</v>
      </c>
      <c r="G171" s="101">
        <v>0</v>
      </c>
      <c r="H171" s="101">
        <v>0</v>
      </c>
      <c r="I171" s="101">
        <v>0</v>
      </c>
      <c r="J171" s="101">
        <v>0</v>
      </c>
      <c r="K171" s="101">
        <v>0</v>
      </c>
      <c r="L171" s="101">
        <v>0</v>
      </c>
      <c r="M171" s="101">
        <v>0</v>
      </c>
      <c r="N171" s="101">
        <v>0</v>
      </c>
      <c r="O171" s="130">
        <f t="shared" si="52"/>
        <v>0</v>
      </c>
      <c r="P171" s="6"/>
      <c r="Q171" s="6"/>
      <c r="R171" s="6"/>
      <c r="S171" s="6"/>
      <c r="T171" s="6"/>
      <c r="U171" s="6"/>
      <c r="V171" s="6"/>
      <c r="W171" s="6"/>
      <c r="X171" s="6"/>
      <c r="Y171" s="6"/>
    </row>
    <row r="172" spans="2:25">
      <c r="B172" s="15" t="s">
        <v>24</v>
      </c>
      <c r="C172" s="101">
        <v>0</v>
      </c>
      <c r="D172" s="101">
        <v>0</v>
      </c>
      <c r="E172" s="101">
        <v>0</v>
      </c>
      <c r="F172" s="101">
        <v>0</v>
      </c>
      <c r="G172" s="101">
        <v>0</v>
      </c>
      <c r="H172" s="101">
        <v>0</v>
      </c>
      <c r="I172" s="101">
        <v>0</v>
      </c>
      <c r="J172" s="101">
        <v>0</v>
      </c>
      <c r="K172" s="101">
        <v>0</v>
      </c>
      <c r="L172" s="101">
        <v>0</v>
      </c>
      <c r="M172" s="101">
        <v>0</v>
      </c>
      <c r="N172" s="101">
        <v>0</v>
      </c>
      <c r="O172" s="130">
        <f t="shared" si="52"/>
        <v>0</v>
      </c>
      <c r="P172" s="6"/>
      <c r="Q172" s="6"/>
      <c r="R172" s="6"/>
      <c r="S172" s="6"/>
      <c r="T172" s="6"/>
      <c r="U172" s="6"/>
      <c r="V172" s="6"/>
      <c r="W172" s="6"/>
      <c r="X172" s="6"/>
      <c r="Y172" s="6"/>
    </row>
    <row r="173" spans="2:25">
      <c r="B173" s="15"/>
      <c r="C173" s="120"/>
      <c r="D173" s="120"/>
      <c r="E173" s="120"/>
      <c r="F173" s="120"/>
      <c r="G173" s="120"/>
      <c r="H173" s="120"/>
      <c r="I173" s="120"/>
      <c r="J173" s="120"/>
      <c r="K173" s="120"/>
      <c r="L173" s="120"/>
      <c r="M173" s="120"/>
      <c r="N173" s="120"/>
      <c r="O173" s="121"/>
      <c r="P173" s="6"/>
      <c r="Q173" s="6"/>
      <c r="R173" s="6"/>
      <c r="S173" s="6"/>
      <c r="T173" s="6"/>
      <c r="U173" s="6"/>
      <c r="V173" s="6"/>
      <c r="W173" s="6"/>
      <c r="X173" s="6"/>
      <c r="Y173" s="6"/>
    </row>
    <row r="174" spans="2:25" ht="15.75" thickBot="1">
      <c r="B174" s="85" t="s">
        <v>64</v>
      </c>
      <c r="C174" s="134">
        <f>+C175+C179+C183</f>
        <v>5.9933549527430001</v>
      </c>
      <c r="D174" s="134">
        <f t="shared" ref="D174:O174" si="53">+D175+D179+D183</f>
        <v>7.2928160522579999</v>
      </c>
      <c r="E174" s="134">
        <f t="shared" si="53"/>
        <v>4.4918685580419995</v>
      </c>
      <c r="F174" s="134">
        <f t="shared" si="53"/>
        <v>7.4235535079029988</v>
      </c>
      <c r="G174" s="134">
        <f t="shared" si="53"/>
        <v>0</v>
      </c>
      <c r="H174" s="134">
        <f t="shared" si="53"/>
        <v>0</v>
      </c>
      <c r="I174" s="134">
        <f t="shared" si="53"/>
        <v>0</v>
      </c>
      <c r="J174" s="134">
        <f t="shared" si="53"/>
        <v>0</v>
      </c>
      <c r="K174" s="134">
        <f t="shared" si="53"/>
        <v>0</v>
      </c>
      <c r="L174" s="134">
        <f t="shared" si="53"/>
        <v>0</v>
      </c>
      <c r="M174" s="134">
        <f t="shared" si="53"/>
        <v>0</v>
      </c>
      <c r="N174" s="134">
        <f t="shared" si="53"/>
        <v>0</v>
      </c>
      <c r="O174" s="134">
        <f t="shared" si="53"/>
        <v>25.201593070945997</v>
      </c>
      <c r="P174" s="6"/>
      <c r="Q174" s="6"/>
      <c r="R174" s="6"/>
      <c r="S174" s="6"/>
      <c r="T174" s="6"/>
      <c r="U174" s="6"/>
      <c r="V174" s="6"/>
      <c r="W174" s="6"/>
      <c r="X174" s="6"/>
      <c r="Y174" s="6"/>
    </row>
    <row r="175" spans="2:25" ht="15.75" thickTop="1">
      <c r="B175" s="83" t="s">
        <v>21</v>
      </c>
      <c r="C175" s="136">
        <f t="shared" ref="C175:O175" si="54">SUM(C176:C178)</f>
        <v>5.9933549527430001</v>
      </c>
      <c r="D175" s="136">
        <f t="shared" si="54"/>
        <v>7.2928160522579999</v>
      </c>
      <c r="E175" s="136">
        <f t="shared" si="54"/>
        <v>4.4918685580419995</v>
      </c>
      <c r="F175" s="136">
        <f t="shared" si="54"/>
        <v>7.4235535079029988</v>
      </c>
      <c r="G175" s="136">
        <f t="shared" si="54"/>
        <v>0</v>
      </c>
      <c r="H175" s="136">
        <f t="shared" si="54"/>
        <v>0</v>
      </c>
      <c r="I175" s="136">
        <f t="shared" si="54"/>
        <v>0</v>
      </c>
      <c r="J175" s="136">
        <f t="shared" si="54"/>
        <v>0</v>
      </c>
      <c r="K175" s="136">
        <f t="shared" si="54"/>
        <v>0</v>
      </c>
      <c r="L175" s="136">
        <f t="shared" si="54"/>
        <v>0</v>
      </c>
      <c r="M175" s="136">
        <f t="shared" si="54"/>
        <v>0</v>
      </c>
      <c r="N175" s="136">
        <f t="shared" si="54"/>
        <v>0</v>
      </c>
      <c r="O175" s="136">
        <f t="shared" si="54"/>
        <v>25.201593070945997</v>
      </c>
      <c r="P175" s="6"/>
      <c r="Q175" s="6"/>
      <c r="R175" s="6"/>
      <c r="S175" s="6"/>
      <c r="T175" s="6"/>
      <c r="U175" s="6"/>
      <c r="V175" s="6"/>
      <c r="W175" s="6"/>
      <c r="X175" s="6"/>
      <c r="Y175" s="6"/>
    </row>
    <row r="176" spans="2:25">
      <c r="B176" s="15" t="s">
        <v>22</v>
      </c>
      <c r="C176" s="103">
        <v>5.9933549527430001</v>
      </c>
      <c r="D176" s="103">
        <v>7.2928160522579999</v>
      </c>
      <c r="E176" s="103">
        <v>4.4918685580419995</v>
      </c>
      <c r="F176" s="103">
        <v>7.4235535079029988</v>
      </c>
      <c r="G176" s="103">
        <v>0</v>
      </c>
      <c r="H176" s="103">
        <v>0</v>
      </c>
      <c r="I176" s="103">
        <v>0</v>
      </c>
      <c r="J176" s="103">
        <v>0</v>
      </c>
      <c r="K176" s="103">
        <v>0</v>
      </c>
      <c r="L176" s="103">
        <v>0</v>
      </c>
      <c r="M176" s="103">
        <v>0</v>
      </c>
      <c r="N176" s="103">
        <v>0</v>
      </c>
      <c r="O176" s="130">
        <f>SUM(C176:N176)</f>
        <v>25.201593070945997</v>
      </c>
      <c r="P176" s="6"/>
      <c r="Q176" s="6"/>
      <c r="R176" s="6"/>
      <c r="S176" s="6"/>
      <c r="T176" s="6"/>
      <c r="U176" s="6"/>
      <c r="V176" s="6"/>
      <c r="W176" s="6"/>
      <c r="X176" s="6"/>
      <c r="Y176" s="6"/>
    </row>
    <row r="177" spans="1:25">
      <c r="B177" s="15" t="s">
        <v>23</v>
      </c>
      <c r="C177" s="103">
        <v>0</v>
      </c>
      <c r="D177" s="103">
        <v>0</v>
      </c>
      <c r="E177" s="103">
        <v>0</v>
      </c>
      <c r="F177" s="103">
        <v>0</v>
      </c>
      <c r="G177" s="103">
        <v>0</v>
      </c>
      <c r="H177" s="103">
        <v>0</v>
      </c>
      <c r="I177" s="103">
        <v>0</v>
      </c>
      <c r="J177" s="103">
        <v>0</v>
      </c>
      <c r="K177" s="103">
        <v>0</v>
      </c>
      <c r="L177" s="103">
        <v>0</v>
      </c>
      <c r="M177" s="103">
        <v>0</v>
      </c>
      <c r="N177" s="103">
        <v>0</v>
      </c>
      <c r="O177" s="130">
        <f t="shared" ref="O177:O178" si="55">SUM(C177:N177)</f>
        <v>0</v>
      </c>
      <c r="P177" s="6"/>
      <c r="Q177" s="6"/>
      <c r="R177" s="6"/>
      <c r="S177" s="6"/>
      <c r="T177" s="6"/>
      <c r="U177" s="6"/>
      <c r="V177" s="6"/>
      <c r="W177" s="6"/>
      <c r="X177" s="6"/>
      <c r="Y177" s="6"/>
    </row>
    <row r="178" spans="1:25">
      <c r="B178" s="15" t="s">
        <v>24</v>
      </c>
      <c r="C178" s="103">
        <v>0</v>
      </c>
      <c r="D178" s="103">
        <v>0</v>
      </c>
      <c r="E178" s="103">
        <v>0</v>
      </c>
      <c r="F178" s="103">
        <v>0</v>
      </c>
      <c r="G178" s="103">
        <v>0</v>
      </c>
      <c r="H178" s="103">
        <v>0</v>
      </c>
      <c r="I178" s="103">
        <v>0</v>
      </c>
      <c r="J178" s="103">
        <v>0</v>
      </c>
      <c r="K178" s="103">
        <v>0</v>
      </c>
      <c r="L178" s="103">
        <v>0</v>
      </c>
      <c r="M178" s="103">
        <v>0</v>
      </c>
      <c r="N178" s="103">
        <v>0</v>
      </c>
      <c r="O178" s="130">
        <f t="shared" si="55"/>
        <v>0</v>
      </c>
      <c r="P178" s="6"/>
      <c r="Q178" s="6"/>
      <c r="R178" s="6"/>
      <c r="S178" s="6"/>
      <c r="T178" s="6"/>
      <c r="U178" s="6"/>
      <c r="V178" s="6"/>
      <c r="W178" s="6"/>
      <c r="X178" s="6"/>
      <c r="Y178" s="6"/>
    </row>
    <row r="179" spans="1:25">
      <c r="B179" s="83" t="s">
        <v>25</v>
      </c>
      <c r="C179" s="136">
        <f t="shared" ref="C179:N179" si="56">SUM(C180:C182)</f>
        <v>0</v>
      </c>
      <c r="D179" s="136">
        <f t="shared" si="56"/>
        <v>0</v>
      </c>
      <c r="E179" s="128">
        <f t="shared" si="56"/>
        <v>0</v>
      </c>
      <c r="F179" s="128">
        <f t="shared" si="56"/>
        <v>0</v>
      </c>
      <c r="G179" s="128">
        <f t="shared" si="56"/>
        <v>0</v>
      </c>
      <c r="H179" s="128">
        <f t="shared" si="56"/>
        <v>0</v>
      </c>
      <c r="I179" s="128">
        <f t="shared" si="56"/>
        <v>0</v>
      </c>
      <c r="J179" s="128">
        <f t="shared" si="56"/>
        <v>0</v>
      </c>
      <c r="K179" s="128">
        <f t="shared" si="56"/>
        <v>0</v>
      </c>
      <c r="L179" s="128">
        <f t="shared" si="56"/>
        <v>0</v>
      </c>
      <c r="M179" s="106">
        <f t="shared" si="56"/>
        <v>0</v>
      </c>
      <c r="N179" s="106">
        <f t="shared" si="56"/>
        <v>0</v>
      </c>
      <c r="O179" s="128">
        <f>SUM(O180:O182)</f>
        <v>0</v>
      </c>
      <c r="P179" s="6"/>
      <c r="Q179" s="6"/>
      <c r="R179" s="6"/>
      <c r="S179" s="6"/>
      <c r="T179" s="6"/>
      <c r="U179" s="6"/>
      <c r="V179" s="6"/>
      <c r="W179" s="6"/>
      <c r="X179" s="6"/>
      <c r="Y179" s="6"/>
    </row>
    <row r="180" spans="1:25">
      <c r="B180" s="15" t="s">
        <v>22</v>
      </c>
      <c r="C180" s="103">
        <v>0</v>
      </c>
      <c r="D180" s="103">
        <v>0</v>
      </c>
      <c r="E180" s="138">
        <v>0</v>
      </c>
      <c r="F180" s="138">
        <v>0</v>
      </c>
      <c r="G180" s="138">
        <v>0</v>
      </c>
      <c r="H180" s="138">
        <v>0</v>
      </c>
      <c r="I180" s="138">
        <v>0</v>
      </c>
      <c r="J180" s="138">
        <v>0</v>
      </c>
      <c r="K180" s="138">
        <v>0</v>
      </c>
      <c r="L180" s="138">
        <v>0</v>
      </c>
      <c r="M180" s="138">
        <v>0</v>
      </c>
      <c r="N180" s="138">
        <v>0</v>
      </c>
      <c r="O180" s="130">
        <f>SUM(C180:N180)</f>
        <v>0</v>
      </c>
      <c r="P180" s="6"/>
      <c r="Q180" s="6"/>
      <c r="R180" s="6"/>
      <c r="S180" s="6"/>
      <c r="T180" s="6"/>
      <c r="U180" s="6"/>
      <c r="V180" s="6"/>
      <c r="W180" s="6"/>
      <c r="X180" s="6"/>
      <c r="Y180" s="6"/>
    </row>
    <row r="181" spans="1:25">
      <c r="B181" s="15" t="s">
        <v>23</v>
      </c>
      <c r="C181" s="101">
        <v>0</v>
      </c>
      <c r="D181" s="103">
        <v>0</v>
      </c>
      <c r="E181" s="138">
        <v>0</v>
      </c>
      <c r="F181" s="138">
        <v>0</v>
      </c>
      <c r="G181" s="138">
        <v>0</v>
      </c>
      <c r="H181" s="138">
        <v>0</v>
      </c>
      <c r="I181" s="138">
        <v>0</v>
      </c>
      <c r="J181" s="138">
        <v>0</v>
      </c>
      <c r="K181" s="138">
        <v>0</v>
      </c>
      <c r="L181" s="138">
        <v>0</v>
      </c>
      <c r="M181" s="138">
        <v>0</v>
      </c>
      <c r="N181" s="138">
        <v>0</v>
      </c>
      <c r="O181" s="130">
        <f t="shared" ref="O181:O182" si="57">SUM(C181:N181)</f>
        <v>0</v>
      </c>
      <c r="P181" s="6"/>
      <c r="Q181" s="6"/>
      <c r="R181" s="6"/>
      <c r="S181" s="6"/>
      <c r="T181" s="6"/>
      <c r="U181" s="6"/>
      <c r="V181" s="6"/>
      <c r="W181" s="6"/>
      <c r="X181" s="6"/>
      <c r="Y181" s="6"/>
    </row>
    <row r="182" spans="1:25">
      <c r="B182" s="15" t="s">
        <v>24</v>
      </c>
      <c r="C182" s="103">
        <v>0</v>
      </c>
      <c r="D182" s="103">
        <v>0</v>
      </c>
      <c r="E182" s="138">
        <v>0</v>
      </c>
      <c r="F182" s="138">
        <v>0</v>
      </c>
      <c r="G182" s="138">
        <v>0</v>
      </c>
      <c r="H182" s="138">
        <v>0</v>
      </c>
      <c r="I182" s="138">
        <v>0</v>
      </c>
      <c r="J182" s="138">
        <v>0</v>
      </c>
      <c r="K182" s="138">
        <v>0</v>
      </c>
      <c r="L182" s="138">
        <v>0</v>
      </c>
      <c r="M182" s="138">
        <v>0</v>
      </c>
      <c r="N182" s="138">
        <v>0</v>
      </c>
      <c r="O182" s="130">
        <f t="shared" si="57"/>
        <v>0</v>
      </c>
      <c r="P182" s="6"/>
      <c r="Q182" s="6"/>
      <c r="R182" s="6"/>
      <c r="S182" s="6"/>
      <c r="T182" s="6"/>
      <c r="U182" s="6"/>
      <c r="V182" s="6"/>
      <c r="W182" s="6"/>
      <c r="X182" s="6"/>
      <c r="Y182" s="6"/>
    </row>
    <row r="183" spans="1:25">
      <c r="B183" s="83" t="s">
        <v>26</v>
      </c>
      <c r="C183" s="136">
        <v>0</v>
      </c>
      <c r="D183" s="136">
        <v>0</v>
      </c>
      <c r="E183" s="128">
        <v>0</v>
      </c>
      <c r="F183" s="128">
        <v>0</v>
      </c>
      <c r="G183" s="128">
        <v>0</v>
      </c>
      <c r="H183" s="128">
        <v>0</v>
      </c>
      <c r="I183" s="128">
        <v>0</v>
      </c>
      <c r="J183" s="128">
        <v>0</v>
      </c>
      <c r="K183" s="128">
        <v>0</v>
      </c>
      <c r="L183" s="140">
        <f>SUM(L184:L186)</f>
        <v>0</v>
      </c>
      <c r="M183" s="140">
        <f>SUM(M184:M186)</f>
        <v>0</v>
      </c>
      <c r="N183" s="140">
        <f>SUM(N184:N186)</f>
        <v>0</v>
      </c>
      <c r="O183" s="140">
        <f>SUM(O184:O186)</f>
        <v>0</v>
      </c>
      <c r="P183" s="6"/>
      <c r="Q183" s="6"/>
      <c r="R183" s="6"/>
      <c r="S183" s="6"/>
      <c r="T183" s="6"/>
      <c r="U183" s="6"/>
      <c r="V183" s="6"/>
      <c r="W183" s="6"/>
      <c r="X183" s="6"/>
      <c r="Y183" s="6"/>
    </row>
    <row r="184" spans="1:25">
      <c r="B184" s="15" t="s">
        <v>22</v>
      </c>
      <c r="C184" s="101">
        <v>0</v>
      </c>
      <c r="D184" s="101">
        <v>0</v>
      </c>
      <c r="E184" s="101">
        <v>0</v>
      </c>
      <c r="F184" s="101">
        <v>0</v>
      </c>
      <c r="G184" s="101">
        <v>0</v>
      </c>
      <c r="H184" s="101">
        <v>0</v>
      </c>
      <c r="I184" s="101">
        <v>0</v>
      </c>
      <c r="J184" s="101">
        <v>0</v>
      </c>
      <c r="K184" s="101">
        <v>0</v>
      </c>
      <c r="L184" s="101">
        <v>0</v>
      </c>
      <c r="M184" s="101">
        <v>0</v>
      </c>
      <c r="N184" s="101">
        <v>0</v>
      </c>
      <c r="O184" s="130">
        <f>SUM(C184:N184)</f>
        <v>0</v>
      </c>
      <c r="P184" s="6"/>
      <c r="Q184" s="6"/>
      <c r="R184" s="6"/>
      <c r="S184" s="6"/>
      <c r="T184" s="6"/>
      <c r="U184" s="6"/>
      <c r="V184" s="6"/>
      <c r="W184" s="6"/>
      <c r="X184" s="6"/>
      <c r="Y184" s="6"/>
    </row>
    <row r="185" spans="1:25">
      <c r="B185" s="15" t="s">
        <v>23</v>
      </c>
      <c r="C185" s="101">
        <v>0</v>
      </c>
      <c r="D185" s="101">
        <v>0</v>
      </c>
      <c r="E185" s="101">
        <v>0</v>
      </c>
      <c r="F185" s="101">
        <v>0</v>
      </c>
      <c r="G185" s="101">
        <v>0</v>
      </c>
      <c r="H185" s="101">
        <v>0</v>
      </c>
      <c r="I185" s="101">
        <v>0</v>
      </c>
      <c r="J185" s="101">
        <v>0</v>
      </c>
      <c r="K185" s="101">
        <v>0</v>
      </c>
      <c r="L185" s="101">
        <v>0</v>
      </c>
      <c r="M185" s="101">
        <v>0</v>
      </c>
      <c r="N185" s="101">
        <v>0</v>
      </c>
      <c r="O185" s="130">
        <f t="shared" ref="O185:O186" si="58">SUM(C185:N185)</f>
        <v>0</v>
      </c>
      <c r="P185" s="6"/>
      <c r="Q185" s="6"/>
      <c r="R185" s="6"/>
      <c r="S185" s="6"/>
      <c r="T185" s="6"/>
      <c r="U185" s="6"/>
      <c r="V185" s="6"/>
      <c r="W185" s="6"/>
      <c r="X185" s="6"/>
      <c r="Y185" s="6"/>
    </row>
    <row r="186" spans="1:25">
      <c r="B186" s="15" t="s">
        <v>24</v>
      </c>
      <c r="C186" s="101">
        <v>0</v>
      </c>
      <c r="D186" s="101">
        <v>0</v>
      </c>
      <c r="E186" s="101">
        <v>0</v>
      </c>
      <c r="F186" s="101">
        <v>0</v>
      </c>
      <c r="G186" s="101">
        <v>0</v>
      </c>
      <c r="H186" s="101">
        <v>0</v>
      </c>
      <c r="I186" s="101">
        <v>0</v>
      </c>
      <c r="J186" s="101">
        <v>0</v>
      </c>
      <c r="K186" s="101">
        <v>0</v>
      </c>
      <c r="L186" s="101">
        <v>0</v>
      </c>
      <c r="M186" s="101">
        <v>0</v>
      </c>
      <c r="N186" s="101">
        <v>0</v>
      </c>
      <c r="O186" s="130">
        <f t="shared" si="58"/>
        <v>0</v>
      </c>
      <c r="P186" s="6"/>
      <c r="Q186" s="6"/>
      <c r="R186" s="6"/>
      <c r="S186" s="6"/>
      <c r="T186" s="6"/>
      <c r="U186" s="6"/>
      <c r="V186" s="6"/>
      <c r="W186" s="6"/>
      <c r="X186" s="6"/>
      <c r="Y186" s="6"/>
    </row>
    <row r="187" spans="1:25">
      <c r="B187" s="15"/>
      <c r="C187" s="141"/>
      <c r="D187" s="141"/>
      <c r="E187" s="141"/>
      <c r="F187" s="141"/>
      <c r="G187" s="141"/>
      <c r="H187" s="141"/>
      <c r="I187" s="141"/>
      <c r="J187" s="141"/>
      <c r="K187" s="141"/>
      <c r="L187" s="141"/>
      <c r="M187" s="141"/>
      <c r="N187" s="141"/>
      <c r="O187" s="142"/>
      <c r="P187" s="6"/>
      <c r="Q187" s="6"/>
      <c r="R187" s="6"/>
      <c r="S187" s="6"/>
      <c r="T187" s="6"/>
      <c r="U187" s="6"/>
      <c r="V187" s="6"/>
      <c r="W187" s="6"/>
      <c r="X187" s="6"/>
      <c r="Y187" s="6"/>
    </row>
    <row r="188" spans="1:25" s="8" customFormat="1" ht="15.75" thickBot="1">
      <c r="A188" s="4"/>
      <c r="B188" s="85" t="s">
        <v>65</v>
      </c>
      <c r="C188" s="134">
        <f>+C189+C194+C198</f>
        <v>561.12528123815878</v>
      </c>
      <c r="D188" s="134">
        <f t="shared" ref="D188:N188" si="59">+D189+D194</f>
        <v>567.11863619090184</v>
      </c>
      <c r="E188" s="135">
        <f t="shared" si="59"/>
        <v>574.41145224315983</v>
      </c>
      <c r="F188" s="135">
        <f t="shared" si="59"/>
        <v>578.90332080120174</v>
      </c>
      <c r="G188" s="135">
        <f t="shared" si="59"/>
        <v>0</v>
      </c>
      <c r="H188" s="135">
        <f t="shared" si="59"/>
        <v>0</v>
      </c>
      <c r="I188" s="135">
        <f t="shared" si="59"/>
        <v>0</v>
      </c>
      <c r="J188" s="135">
        <f t="shared" si="59"/>
        <v>0</v>
      </c>
      <c r="K188" s="135">
        <f t="shared" si="59"/>
        <v>0</v>
      </c>
      <c r="L188" s="135">
        <f t="shared" si="59"/>
        <v>0</v>
      </c>
      <c r="M188" s="143">
        <f t="shared" si="59"/>
        <v>0</v>
      </c>
      <c r="N188" s="143">
        <f t="shared" si="59"/>
        <v>0</v>
      </c>
      <c r="O188" s="135"/>
      <c r="P188" s="6"/>
      <c r="Q188" s="6"/>
      <c r="R188" s="6"/>
      <c r="S188" s="6"/>
      <c r="T188" s="6"/>
      <c r="U188" s="6"/>
      <c r="V188" s="6"/>
      <c r="W188" s="6"/>
      <c r="X188" s="6"/>
      <c r="Y188" s="6"/>
    </row>
    <row r="189" spans="1:25" s="8" customFormat="1" ht="15.75" thickTop="1">
      <c r="A189" s="4"/>
      <c r="B189" s="83" t="s">
        <v>21</v>
      </c>
      <c r="C189" s="136">
        <f t="shared" ref="C189:N189" si="60">SUM(C190:C192)</f>
        <v>303.31286489269809</v>
      </c>
      <c r="D189" s="136">
        <f t="shared" si="60"/>
        <v>309.30621984544109</v>
      </c>
      <c r="E189" s="128">
        <f t="shared" si="60"/>
        <v>316.59903589769908</v>
      </c>
      <c r="F189" s="128">
        <f t="shared" si="60"/>
        <v>321.09090445574105</v>
      </c>
      <c r="G189" s="128">
        <f t="shared" si="60"/>
        <v>0</v>
      </c>
      <c r="H189" s="128">
        <f t="shared" si="60"/>
        <v>0</v>
      </c>
      <c r="I189" s="128">
        <f t="shared" si="60"/>
        <v>0</v>
      </c>
      <c r="J189" s="128">
        <f t="shared" si="60"/>
        <v>0</v>
      </c>
      <c r="K189" s="128">
        <f t="shared" si="60"/>
        <v>0</v>
      </c>
      <c r="L189" s="128">
        <f t="shared" si="60"/>
        <v>0</v>
      </c>
      <c r="M189" s="128">
        <f t="shared" si="60"/>
        <v>0</v>
      </c>
      <c r="N189" s="128">
        <f t="shared" si="60"/>
        <v>0</v>
      </c>
      <c r="O189" s="128"/>
      <c r="P189" s="6"/>
      <c r="Q189" s="6"/>
      <c r="R189" s="6"/>
      <c r="S189" s="6"/>
      <c r="T189" s="6"/>
      <c r="U189" s="6"/>
      <c r="V189" s="6"/>
      <c r="W189" s="6"/>
      <c r="X189" s="6"/>
      <c r="Y189" s="6"/>
    </row>
    <row r="190" spans="1:25" s="8" customFormat="1">
      <c r="A190" s="4"/>
      <c r="B190" s="15" t="s">
        <v>22</v>
      </c>
      <c r="C190" s="99">
        <v>303.31286489269809</v>
      </c>
      <c r="D190" s="99">
        <v>309.30621984544109</v>
      </c>
      <c r="E190" s="99">
        <v>316.59903589769908</v>
      </c>
      <c r="F190" s="99">
        <v>321.09090445574105</v>
      </c>
      <c r="G190" s="99"/>
      <c r="H190" s="99"/>
      <c r="I190" s="99"/>
      <c r="J190" s="99"/>
      <c r="K190" s="99"/>
      <c r="L190" s="101"/>
      <c r="M190" s="101"/>
      <c r="N190" s="101"/>
      <c r="O190" s="130"/>
      <c r="P190" s="6"/>
      <c r="Q190" s="6"/>
      <c r="R190" s="6"/>
      <c r="S190" s="6"/>
      <c r="T190" s="6"/>
      <c r="U190" s="6"/>
      <c r="V190" s="6"/>
      <c r="W190" s="6"/>
      <c r="X190" s="6"/>
      <c r="Y190" s="6"/>
    </row>
    <row r="191" spans="1:25" s="8" customFormat="1">
      <c r="A191" s="4"/>
      <c r="B191" s="15" t="s">
        <v>23</v>
      </c>
      <c r="C191" s="103">
        <v>0</v>
      </c>
      <c r="D191" s="103">
        <v>0</v>
      </c>
      <c r="E191" s="138">
        <v>0</v>
      </c>
      <c r="F191" s="138">
        <v>0</v>
      </c>
      <c r="G191" s="138">
        <v>0</v>
      </c>
      <c r="H191" s="138">
        <v>0</v>
      </c>
      <c r="I191" s="138">
        <v>0</v>
      </c>
      <c r="J191" s="138">
        <v>0</v>
      </c>
      <c r="K191" s="138">
        <v>0</v>
      </c>
      <c r="L191" s="138">
        <v>0</v>
      </c>
      <c r="M191" s="138">
        <v>0</v>
      </c>
      <c r="N191" s="138">
        <v>0</v>
      </c>
      <c r="O191" s="130"/>
      <c r="P191" s="6"/>
      <c r="Q191" s="6"/>
      <c r="R191" s="6"/>
      <c r="S191" s="6"/>
      <c r="T191" s="6"/>
      <c r="U191" s="6"/>
      <c r="V191" s="6"/>
      <c r="W191" s="6"/>
      <c r="X191" s="6"/>
      <c r="Y191" s="6"/>
    </row>
    <row r="192" spans="1:25" s="8" customFormat="1">
      <c r="A192" s="4"/>
      <c r="B192" s="15" t="s">
        <v>24</v>
      </c>
      <c r="C192" s="103">
        <v>0</v>
      </c>
      <c r="D192" s="103">
        <v>0</v>
      </c>
      <c r="E192" s="138">
        <v>0</v>
      </c>
      <c r="F192" s="138">
        <v>0</v>
      </c>
      <c r="G192" s="138">
        <v>0</v>
      </c>
      <c r="H192" s="138">
        <v>0</v>
      </c>
      <c r="I192" s="138">
        <v>0</v>
      </c>
      <c r="J192" s="138">
        <v>0</v>
      </c>
      <c r="K192" s="138">
        <v>0</v>
      </c>
      <c r="L192" s="138">
        <v>0</v>
      </c>
      <c r="M192" s="138">
        <v>0</v>
      </c>
      <c r="N192" s="138">
        <v>0</v>
      </c>
      <c r="O192" s="130"/>
      <c r="P192" s="6"/>
      <c r="Q192" s="6"/>
      <c r="R192" s="6"/>
      <c r="S192" s="6"/>
      <c r="T192" s="6"/>
      <c r="U192" s="6"/>
      <c r="V192" s="6"/>
      <c r="W192" s="6"/>
      <c r="X192" s="6"/>
      <c r="Y192" s="6"/>
    </row>
    <row r="193" spans="1:25" s="8" customFormat="1">
      <c r="A193" s="4"/>
      <c r="B193" s="15"/>
      <c r="C193" s="99"/>
      <c r="D193" s="99"/>
      <c r="E193" s="144"/>
      <c r="F193" s="144"/>
      <c r="G193" s="144"/>
      <c r="H193" s="144"/>
      <c r="I193" s="144"/>
      <c r="J193" s="144"/>
      <c r="K193" s="144"/>
      <c r="L193" s="144"/>
      <c r="M193" s="144"/>
      <c r="N193" s="144"/>
      <c r="O193" s="139"/>
      <c r="P193" s="6"/>
      <c r="Q193" s="6"/>
      <c r="R193" s="6"/>
      <c r="S193" s="6"/>
      <c r="T193" s="6"/>
      <c r="U193" s="6"/>
      <c r="V193" s="6"/>
      <c r="W193" s="6"/>
      <c r="X193" s="6"/>
      <c r="Y193" s="6"/>
    </row>
    <row r="194" spans="1:25" s="8" customFormat="1">
      <c r="A194" s="4"/>
      <c r="B194" s="83" t="s">
        <v>25</v>
      </c>
      <c r="C194" s="136">
        <f t="shared" ref="C194:N194" si="61">SUM(C195:C197)</f>
        <v>257.81241634546075</v>
      </c>
      <c r="D194" s="136">
        <f t="shared" si="61"/>
        <v>257.81241634546075</v>
      </c>
      <c r="E194" s="128">
        <f t="shared" si="61"/>
        <v>257.81241634546075</v>
      </c>
      <c r="F194" s="128">
        <f t="shared" si="61"/>
        <v>257.81241634546075</v>
      </c>
      <c r="G194" s="128">
        <f t="shared" si="61"/>
        <v>0</v>
      </c>
      <c r="H194" s="128">
        <f t="shared" si="61"/>
        <v>0</v>
      </c>
      <c r="I194" s="128">
        <f t="shared" si="61"/>
        <v>0</v>
      </c>
      <c r="J194" s="128">
        <f t="shared" si="61"/>
        <v>0</v>
      </c>
      <c r="K194" s="128">
        <f t="shared" si="61"/>
        <v>0</v>
      </c>
      <c r="L194" s="128">
        <f t="shared" si="61"/>
        <v>0</v>
      </c>
      <c r="M194" s="128">
        <f t="shared" si="61"/>
        <v>0</v>
      </c>
      <c r="N194" s="128">
        <f t="shared" si="61"/>
        <v>0</v>
      </c>
      <c r="O194" s="128"/>
      <c r="P194" s="6"/>
      <c r="Q194" s="6"/>
      <c r="R194" s="6"/>
      <c r="S194" s="6"/>
      <c r="T194" s="6"/>
      <c r="U194" s="6"/>
      <c r="V194" s="6"/>
      <c r="W194" s="6"/>
      <c r="X194" s="6"/>
      <c r="Y194" s="6"/>
    </row>
    <row r="195" spans="1:25" s="8" customFormat="1">
      <c r="A195" s="4"/>
      <c r="B195" s="15" t="s">
        <v>22</v>
      </c>
      <c r="C195" s="99">
        <v>19.769981614651726</v>
      </c>
      <c r="D195" s="99">
        <v>19.769981614651726</v>
      </c>
      <c r="E195" s="99">
        <v>19.769981614651726</v>
      </c>
      <c r="F195" s="99">
        <v>19.769981614651726</v>
      </c>
      <c r="G195" s="101"/>
      <c r="H195" s="99"/>
      <c r="I195" s="99"/>
      <c r="J195" s="99"/>
      <c r="K195" s="99"/>
      <c r="L195" s="99"/>
      <c r="M195" s="99"/>
      <c r="N195" s="99"/>
      <c r="O195" s="130"/>
      <c r="P195" s="6"/>
      <c r="Q195" s="6"/>
      <c r="R195" s="6"/>
      <c r="S195" s="6"/>
      <c r="T195" s="6"/>
      <c r="U195" s="6"/>
      <c r="V195" s="6"/>
      <c r="W195" s="6"/>
      <c r="X195" s="6"/>
      <c r="Y195" s="6"/>
    </row>
    <row r="196" spans="1:25" s="8" customFormat="1">
      <c r="A196" s="4"/>
      <c r="B196" s="15" t="s">
        <v>23</v>
      </c>
      <c r="C196" s="101">
        <v>238.04243473080899</v>
      </c>
      <c r="D196" s="101">
        <v>238.04243473080899</v>
      </c>
      <c r="E196" s="101">
        <v>238.04243473080899</v>
      </c>
      <c r="F196" s="101">
        <v>238.04243473080899</v>
      </c>
      <c r="G196" s="101"/>
      <c r="H196" s="101"/>
      <c r="I196" s="101"/>
      <c r="J196" s="101"/>
      <c r="K196" s="101"/>
      <c r="L196" s="101"/>
      <c r="M196" s="101"/>
      <c r="N196" s="101"/>
      <c r="O196" s="130"/>
      <c r="P196" s="6"/>
      <c r="Q196" s="6"/>
      <c r="R196" s="6"/>
      <c r="S196" s="6"/>
      <c r="T196" s="6"/>
      <c r="U196" s="6"/>
      <c r="V196" s="6"/>
      <c r="W196" s="6"/>
      <c r="X196" s="6"/>
      <c r="Y196" s="6"/>
    </row>
    <row r="197" spans="1:25" s="8" customFormat="1">
      <c r="A197" s="4"/>
      <c r="B197" s="15" t="s">
        <v>24</v>
      </c>
      <c r="C197" s="99">
        <v>0</v>
      </c>
      <c r="D197" s="99">
        <v>0</v>
      </c>
      <c r="E197" s="99">
        <v>0</v>
      </c>
      <c r="F197" s="99">
        <v>0</v>
      </c>
      <c r="G197" s="101">
        <v>0</v>
      </c>
      <c r="H197" s="99">
        <v>0</v>
      </c>
      <c r="I197" s="99">
        <v>0</v>
      </c>
      <c r="J197" s="99">
        <v>0</v>
      </c>
      <c r="K197" s="99">
        <v>0</v>
      </c>
      <c r="L197" s="99">
        <v>0</v>
      </c>
      <c r="M197" s="99">
        <v>0</v>
      </c>
      <c r="N197" s="99">
        <v>0</v>
      </c>
      <c r="O197" s="130"/>
      <c r="P197" s="6"/>
      <c r="Q197" s="6"/>
      <c r="R197" s="6"/>
      <c r="S197" s="6"/>
      <c r="T197" s="6"/>
      <c r="U197" s="6"/>
      <c r="V197" s="6"/>
      <c r="W197" s="6"/>
      <c r="X197" s="6"/>
      <c r="Y197" s="6"/>
    </row>
    <row r="198" spans="1:25" s="8" customFormat="1">
      <c r="A198" s="4"/>
      <c r="B198" s="83" t="s">
        <v>26</v>
      </c>
      <c r="C198" s="136">
        <f t="shared" ref="C198:N198" si="62">SUM(C199:C201)</f>
        <v>0</v>
      </c>
      <c r="D198" s="136">
        <f t="shared" si="62"/>
        <v>0</v>
      </c>
      <c r="E198" s="128">
        <f t="shared" si="62"/>
        <v>0</v>
      </c>
      <c r="F198" s="128">
        <f t="shared" si="62"/>
        <v>0</v>
      </c>
      <c r="G198" s="128">
        <f t="shared" si="62"/>
        <v>0</v>
      </c>
      <c r="H198" s="128">
        <f t="shared" si="62"/>
        <v>0</v>
      </c>
      <c r="I198" s="128">
        <f t="shared" si="62"/>
        <v>0</v>
      </c>
      <c r="J198" s="128">
        <f t="shared" si="62"/>
        <v>0</v>
      </c>
      <c r="K198" s="128">
        <f t="shared" si="62"/>
        <v>0</v>
      </c>
      <c r="L198" s="128">
        <f t="shared" si="62"/>
        <v>0</v>
      </c>
      <c r="M198" s="106">
        <f t="shared" si="62"/>
        <v>0</v>
      </c>
      <c r="N198" s="106">
        <f t="shared" si="62"/>
        <v>0</v>
      </c>
      <c r="O198" s="128"/>
      <c r="P198" s="6"/>
      <c r="Q198" s="6"/>
      <c r="R198" s="6"/>
      <c r="S198" s="6"/>
      <c r="T198" s="6"/>
      <c r="U198" s="6"/>
      <c r="V198" s="6"/>
      <c r="W198" s="6"/>
      <c r="X198" s="6"/>
      <c r="Y198" s="6"/>
    </row>
    <row r="199" spans="1:25" s="8" customFormat="1">
      <c r="A199" s="4"/>
      <c r="B199" s="15" t="s">
        <v>22</v>
      </c>
      <c r="C199" s="101">
        <v>0</v>
      </c>
      <c r="D199" s="101">
        <v>0</v>
      </c>
      <c r="E199" s="101">
        <v>0</v>
      </c>
      <c r="F199" s="101">
        <v>0</v>
      </c>
      <c r="G199" s="101">
        <v>0</v>
      </c>
      <c r="H199" s="99">
        <v>0</v>
      </c>
      <c r="I199" s="99">
        <v>0</v>
      </c>
      <c r="J199" s="99">
        <v>0</v>
      </c>
      <c r="K199" s="99">
        <v>0</v>
      </c>
      <c r="L199" s="99">
        <v>0</v>
      </c>
      <c r="M199" s="99">
        <v>0</v>
      </c>
      <c r="N199" s="99">
        <v>0</v>
      </c>
      <c r="O199" s="130"/>
      <c r="P199" s="6"/>
      <c r="Q199" s="6"/>
      <c r="R199" s="6"/>
      <c r="S199" s="6"/>
      <c r="T199" s="6"/>
      <c r="U199" s="6"/>
      <c r="V199" s="6"/>
      <c r="W199" s="6"/>
      <c r="X199" s="6"/>
      <c r="Y199" s="6"/>
    </row>
    <row r="200" spans="1:25" s="8" customFormat="1">
      <c r="A200" s="4"/>
      <c r="B200" s="15" t="s">
        <v>23</v>
      </c>
      <c r="C200" s="101">
        <v>0</v>
      </c>
      <c r="D200" s="101">
        <v>0</v>
      </c>
      <c r="E200" s="101">
        <v>0</v>
      </c>
      <c r="F200" s="101">
        <v>0</v>
      </c>
      <c r="G200" s="101">
        <v>0</v>
      </c>
      <c r="H200" s="99">
        <v>0</v>
      </c>
      <c r="I200" s="99">
        <v>0</v>
      </c>
      <c r="J200" s="99">
        <v>0</v>
      </c>
      <c r="K200" s="99">
        <v>0</v>
      </c>
      <c r="L200" s="99">
        <v>0</v>
      </c>
      <c r="M200" s="99">
        <v>0</v>
      </c>
      <c r="N200" s="99">
        <v>0</v>
      </c>
      <c r="O200" s="130"/>
      <c r="P200" s="6"/>
      <c r="Q200" s="6"/>
      <c r="R200" s="6"/>
      <c r="S200" s="6"/>
      <c r="T200" s="6"/>
      <c r="U200" s="6"/>
      <c r="V200" s="6"/>
      <c r="W200" s="6"/>
      <c r="X200" s="6"/>
      <c r="Y200" s="6"/>
    </row>
    <row r="201" spans="1:25" s="8" customFormat="1">
      <c r="A201" s="4"/>
      <c r="B201" s="15" t="s">
        <v>24</v>
      </c>
      <c r="C201" s="101">
        <v>0</v>
      </c>
      <c r="D201" s="101">
        <v>0</v>
      </c>
      <c r="E201" s="101">
        <v>0</v>
      </c>
      <c r="F201" s="101">
        <v>0</v>
      </c>
      <c r="G201" s="101">
        <v>0</v>
      </c>
      <c r="H201" s="99">
        <v>0</v>
      </c>
      <c r="I201" s="99">
        <v>0</v>
      </c>
      <c r="J201" s="99">
        <v>0</v>
      </c>
      <c r="K201" s="99">
        <v>0</v>
      </c>
      <c r="L201" s="99">
        <v>0</v>
      </c>
      <c r="M201" s="99">
        <v>0</v>
      </c>
      <c r="N201" s="99">
        <v>0</v>
      </c>
      <c r="O201" s="130"/>
      <c r="P201" s="6"/>
      <c r="Q201" s="6"/>
      <c r="R201" s="6"/>
      <c r="S201" s="6"/>
      <c r="T201" s="6"/>
      <c r="U201" s="6"/>
      <c r="V201" s="6"/>
      <c r="W201" s="6"/>
      <c r="X201" s="6"/>
      <c r="Y201" s="6"/>
    </row>
    <row r="202" spans="1:25">
      <c r="B202" s="29"/>
      <c r="C202" s="120"/>
      <c r="D202" s="120"/>
      <c r="E202" s="120"/>
      <c r="F202" s="120"/>
      <c r="G202" s="120"/>
      <c r="H202" s="120"/>
      <c r="I202" s="120"/>
      <c r="J202" s="120"/>
      <c r="K202" s="120"/>
      <c r="L202" s="120"/>
      <c r="M202" s="120"/>
      <c r="N202" s="120"/>
      <c r="O202" s="121"/>
      <c r="P202" s="6"/>
      <c r="Q202" s="6"/>
      <c r="R202" s="6"/>
      <c r="S202" s="6"/>
      <c r="T202" s="6"/>
      <c r="U202" s="6"/>
      <c r="V202" s="6"/>
      <c r="W202" s="6"/>
      <c r="X202" s="6"/>
      <c r="Y202" s="6"/>
    </row>
    <row r="203" spans="1:25" ht="15.75" thickBot="1">
      <c r="B203" s="85" t="s">
        <v>66</v>
      </c>
      <c r="C203" s="134">
        <f>+C204+C208+C212</f>
        <v>0</v>
      </c>
      <c r="D203" s="134">
        <f t="shared" ref="D203:O203" si="63">+D204+D208+D212</f>
        <v>0</v>
      </c>
      <c r="E203" s="134">
        <f t="shared" si="63"/>
        <v>0</v>
      </c>
      <c r="F203" s="134">
        <f t="shared" si="63"/>
        <v>0</v>
      </c>
      <c r="G203" s="134">
        <f t="shared" si="63"/>
        <v>0</v>
      </c>
      <c r="H203" s="134">
        <f t="shared" si="63"/>
        <v>0</v>
      </c>
      <c r="I203" s="134">
        <f t="shared" si="63"/>
        <v>0</v>
      </c>
      <c r="J203" s="134">
        <f t="shared" si="63"/>
        <v>0</v>
      </c>
      <c r="K203" s="134">
        <f t="shared" si="63"/>
        <v>0</v>
      </c>
      <c r="L203" s="134">
        <f t="shared" si="63"/>
        <v>0</v>
      </c>
      <c r="M203" s="134">
        <f t="shared" si="63"/>
        <v>0</v>
      </c>
      <c r="N203" s="134">
        <f t="shared" si="63"/>
        <v>0</v>
      </c>
      <c r="O203" s="134">
        <f t="shared" si="63"/>
        <v>0</v>
      </c>
      <c r="P203" s="6"/>
      <c r="Q203" s="6"/>
      <c r="R203" s="6"/>
      <c r="S203" s="6"/>
      <c r="T203" s="6"/>
      <c r="U203" s="6"/>
      <c r="V203" s="6"/>
      <c r="W203" s="6"/>
      <c r="X203" s="6"/>
      <c r="Y203" s="6"/>
    </row>
    <row r="204" spans="1:25" ht="15.75" thickTop="1">
      <c r="B204" s="83" t="s">
        <v>21</v>
      </c>
      <c r="C204" s="136">
        <f t="shared" ref="C204:O204" si="64">SUM(C205:C207)</f>
        <v>0</v>
      </c>
      <c r="D204" s="136">
        <f t="shared" si="64"/>
        <v>0</v>
      </c>
      <c r="E204" s="136">
        <f t="shared" si="64"/>
        <v>0</v>
      </c>
      <c r="F204" s="136">
        <f t="shared" si="64"/>
        <v>0</v>
      </c>
      <c r="G204" s="136">
        <f t="shared" si="64"/>
        <v>0</v>
      </c>
      <c r="H204" s="136">
        <f t="shared" si="64"/>
        <v>0</v>
      </c>
      <c r="I204" s="136">
        <f t="shared" si="64"/>
        <v>0</v>
      </c>
      <c r="J204" s="136">
        <f t="shared" si="64"/>
        <v>0</v>
      </c>
      <c r="K204" s="136">
        <f t="shared" si="64"/>
        <v>0</v>
      </c>
      <c r="L204" s="136">
        <f t="shared" si="64"/>
        <v>0</v>
      </c>
      <c r="M204" s="136">
        <f t="shared" si="64"/>
        <v>0</v>
      </c>
      <c r="N204" s="136">
        <f t="shared" si="64"/>
        <v>0</v>
      </c>
      <c r="O204" s="136">
        <f t="shared" si="64"/>
        <v>0</v>
      </c>
      <c r="P204" s="6"/>
      <c r="Q204" s="6"/>
      <c r="R204" s="6"/>
      <c r="S204" s="6"/>
      <c r="T204" s="6"/>
      <c r="U204" s="6"/>
      <c r="V204" s="6"/>
      <c r="W204" s="6"/>
      <c r="X204" s="6"/>
      <c r="Y204" s="6"/>
    </row>
    <row r="205" spans="1:25">
      <c r="B205" s="15" t="s">
        <v>22</v>
      </c>
      <c r="C205" s="103">
        <v>0</v>
      </c>
      <c r="D205" s="103">
        <v>0</v>
      </c>
      <c r="E205" s="103">
        <v>0</v>
      </c>
      <c r="F205" s="103">
        <v>0</v>
      </c>
      <c r="G205" s="103">
        <v>0</v>
      </c>
      <c r="H205" s="103">
        <v>0</v>
      </c>
      <c r="I205" s="103">
        <v>0</v>
      </c>
      <c r="J205" s="103">
        <v>0</v>
      </c>
      <c r="K205" s="103">
        <v>0</v>
      </c>
      <c r="L205" s="103">
        <v>0</v>
      </c>
      <c r="M205" s="103">
        <v>0</v>
      </c>
      <c r="N205" s="103">
        <v>0</v>
      </c>
      <c r="O205" s="130">
        <f>SUM(C205:N205)</f>
        <v>0</v>
      </c>
      <c r="P205" s="6"/>
      <c r="Q205" s="6"/>
      <c r="R205" s="6"/>
      <c r="S205" s="6"/>
      <c r="T205" s="6"/>
      <c r="U205" s="6"/>
      <c r="V205" s="6"/>
      <c r="W205" s="6"/>
      <c r="X205" s="6"/>
      <c r="Y205" s="6"/>
    </row>
    <row r="206" spans="1:25">
      <c r="B206" s="15" t="s">
        <v>23</v>
      </c>
      <c r="C206" s="103">
        <v>0</v>
      </c>
      <c r="D206" s="103">
        <v>0</v>
      </c>
      <c r="E206" s="103">
        <v>0</v>
      </c>
      <c r="F206" s="103">
        <v>0</v>
      </c>
      <c r="G206" s="103">
        <v>0</v>
      </c>
      <c r="H206" s="103">
        <v>0</v>
      </c>
      <c r="I206" s="103">
        <v>0</v>
      </c>
      <c r="J206" s="103">
        <v>0</v>
      </c>
      <c r="K206" s="103">
        <v>0</v>
      </c>
      <c r="L206" s="103">
        <v>0</v>
      </c>
      <c r="M206" s="103">
        <v>0</v>
      </c>
      <c r="N206" s="103">
        <v>0</v>
      </c>
      <c r="O206" s="130">
        <f>SUM(C206:N206)</f>
        <v>0</v>
      </c>
      <c r="P206" s="6"/>
      <c r="Q206" s="6"/>
      <c r="R206" s="6"/>
      <c r="S206" s="6"/>
      <c r="T206" s="6"/>
      <c r="U206" s="6"/>
      <c r="V206" s="6"/>
      <c r="W206" s="6"/>
      <c r="X206" s="6"/>
      <c r="Y206" s="6"/>
    </row>
    <row r="207" spans="1:25">
      <c r="B207" s="15" t="s">
        <v>24</v>
      </c>
      <c r="C207" s="103">
        <v>0</v>
      </c>
      <c r="D207" s="103">
        <v>0</v>
      </c>
      <c r="E207" s="103">
        <v>0</v>
      </c>
      <c r="F207" s="103">
        <v>0</v>
      </c>
      <c r="G207" s="103">
        <v>0</v>
      </c>
      <c r="H207" s="103">
        <v>0</v>
      </c>
      <c r="I207" s="103">
        <v>0</v>
      </c>
      <c r="J207" s="103">
        <v>0</v>
      </c>
      <c r="K207" s="103">
        <v>0</v>
      </c>
      <c r="L207" s="103">
        <v>0</v>
      </c>
      <c r="M207" s="103">
        <v>0</v>
      </c>
      <c r="N207" s="103">
        <v>0</v>
      </c>
      <c r="O207" s="130">
        <f>SUM(C207:N207)</f>
        <v>0</v>
      </c>
      <c r="P207" s="6"/>
      <c r="Q207" s="6"/>
      <c r="R207" s="6"/>
      <c r="S207" s="6"/>
      <c r="T207" s="6"/>
      <c r="U207" s="6"/>
      <c r="V207" s="6"/>
      <c r="W207" s="6"/>
      <c r="X207" s="6"/>
      <c r="Y207" s="6"/>
    </row>
    <row r="208" spans="1:25">
      <c r="B208" s="83" t="s">
        <v>25</v>
      </c>
      <c r="C208" s="136">
        <f t="shared" ref="C208:N208" si="65">SUM(C209:C211)</f>
        <v>0</v>
      </c>
      <c r="D208" s="136">
        <f t="shared" si="65"/>
        <v>0</v>
      </c>
      <c r="E208" s="136">
        <f t="shared" si="65"/>
        <v>0</v>
      </c>
      <c r="F208" s="136">
        <f t="shared" si="65"/>
        <v>0</v>
      </c>
      <c r="G208" s="136">
        <f t="shared" si="65"/>
        <v>0</v>
      </c>
      <c r="H208" s="136">
        <f t="shared" si="65"/>
        <v>0</v>
      </c>
      <c r="I208" s="136">
        <f t="shared" si="65"/>
        <v>0</v>
      </c>
      <c r="J208" s="136">
        <f t="shared" si="65"/>
        <v>0</v>
      </c>
      <c r="K208" s="136">
        <f t="shared" si="65"/>
        <v>0</v>
      </c>
      <c r="L208" s="136">
        <f t="shared" si="65"/>
        <v>0</v>
      </c>
      <c r="M208" s="136">
        <f t="shared" si="65"/>
        <v>0</v>
      </c>
      <c r="N208" s="136">
        <f t="shared" si="65"/>
        <v>0</v>
      </c>
      <c r="O208" s="140">
        <f>SUM(O209:O211)</f>
        <v>0</v>
      </c>
      <c r="P208" s="6"/>
      <c r="Q208" s="6"/>
      <c r="R208" s="6"/>
      <c r="S208" s="6"/>
      <c r="T208" s="6"/>
      <c r="U208" s="6"/>
      <c r="V208" s="6"/>
      <c r="W208" s="6"/>
      <c r="X208" s="6"/>
      <c r="Y208" s="6"/>
    </row>
    <row r="209" spans="2:25">
      <c r="B209" s="15" t="s">
        <v>22</v>
      </c>
      <c r="C209" s="103">
        <v>0</v>
      </c>
      <c r="D209" s="103">
        <v>0</v>
      </c>
      <c r="E209" s="138">
        <v>0</v>
      </c>
      <c r="F209" s="138">
        <v>0</v>
      </c>
      <c r="G209" s="138">
        <v>0</v>
      </c>
      <c r="H209" s="138">
        <v>0</v>
      </c>
      <c r="I209" s="138">
        <v>0</v>
      </c>
      <c r="J209" s="138">
        <v>0</v>
      </c>
      <c r="K209" s="138">
        <v>0</v>
      </c>
      <c r="L209" s="138">
        <v>0</v>
      </c>
      <c r="M209" s="138">
        <v>0</v>
      </c>
      <c r="N209" s="138">
        <v>0</v>
      </c>
      <c r="O209" s="130">
        <f>SUM(C209:N209)</f>
        <v>0</v>
      </c>
      <c r="P209" s="6"/>
      <c r="Q209" s="6"/>
      <c r="R209" s="6"/>
      <c r="S209" s="6"/>
      <c r="T209" s="6"/>
      <c r="U209" s="6"/>
      <c r="V209" s="6"/>
      <c r="W209" s="6"/>
      <c r="X209" s="6"/>
      <c r="Y209" s="6"/>
    </row>
    <row r="210" spans="2:25">
      <c r="B210" s="15" t="s">
        <v>23</v>
      </c>
      <c r="C210" s="103">
        <v>0</v>
      </c>
      <c r="D210" s="103">
        <v>0</v>
      </c>
      <c r="E210" s="138">
        <v>0</v>
      </c>
      <c r="F210" s="138">
        <v>0</v>
      </c>
      <c r="G210" s="138">
        <v>0</v>
      </c>
      <c r="H210" s="138">
        <v>0</v>
      </c>
      <c r="I210" s="138">
        <v>0</v>
      </c>
      <c r="J210" s="138">
        <v>0</v>
      </c>
      <c r="K210" s="138">
        <v>0</v>
      </c>
      <c r="L210" s="138">
        <v>0</v>
      </c>
      <c r="M210" s="138">
        <v>0</v>
      </c>
      <c r="N210" s="138">
        <v>0</v>
      </c>
      <c r="O210" s="130">
        <f>SUM(C210:N210)</f>
        <v>0</v>
      </c>
      <c r="P210" s="6"/>
      <c r="Q210" s="6"/>
      <c r="R210" s="6"/>
      <c r="S210" s="6"/>
      <c r="T210" s="6"/>
      <c r="U210" s="6"/>
      <c r="V210" s="6"/>
      <c r="W210" s="6"/>
      <c r="X210" s="6"/>
      <c r="Y210" s="6"/>
    </row>
    <row r="211" spans="2:25">
      <c r="B211" s="15" t="s">
        <v>24</v>
      </c>
      <c r="C211" s="103">
        <v>0</v>
      </c>
      <c r="D211" s="103">
        <v>0</v>
      </c>
      <c r="E211" s="138">
        <v>0</v>
      </c>
      <c r="F211" s="138">
        <v>0</v>
      </c>
      <c r="G211" s="138">
        <v>0</v>
      </c>
      <c r="H211" s="138">
        <v>0</v>
      </c>
      <c r="I211" s="138">
        <v>0</v>
      </c>
      <c r="J211" s="138">
        <v>0</v>
      </c>
      <c r="K211" s="138">
        <v>0</v>
      </c>
      <c r="L211" s="138">
        <v>0</v>
      </c>
      <c r="M211" s="138">
        <v>0</v>
      </c>
      <c r="N211" s="138">
        <v>0</v>
      </c>
      <c r="O211" s="130">
        <f>SUM(C211:N211)</f>
        <v>0</v>
      </c>
      <c r="P211" s="6"/>
      <c r="Q211" s="6"/>
      <c r="R211" s="6"/>
      <c r="S211" s="6"/>
      <c r="T211" s="6"/>
      <c r="U211" s="6"/>
      <c r="V211" s="6"/>
      <c r="W211" s="6"/>
      <c r="X211" s="6"/>
      <c r="Y211" s="6"/>
    </row>
    <row r="212" spans="2:25">
      <c r="B212" s="83" t="s">
        <v>26</v>
      </c>
      <c r="C212" s="136">
        <f t="shared" ref="C212:N212" si="66">SUM(C213:C215)</f>
        <v>0</v>
      </c>
      <c r="D212" s="136">
        <f t="shared" si="66"/>
        <v>0</v>
      </c>
      <c r="E212" s="128">
        <f t="shared" si="66"/>
        <v>0</v>
      </c>
      <c r="F212" s="128">
        <f t="shared" si="66"/>
        <v>0</v>
      </c>
      <c r="G212" s="128">
        <f t="shared" si="66"/>
        <v>0</v>
      </c>
      <c r="H212" s="128">
        <f t="shared" si="66"/>
        <v>0</v>
      </c>
      <c r="I212" s="128">
        <v>0</v>
      </c>
      <c r="J212" s="128">
        <v>0</v>
      </c>
      <c r="K212" s="128">
        <f t="shared" si="66"/>
        <v>0</v>
      </c>
      <c r="L212" s="140">
        <f t="shared" si="66"/>
        <v>0</v>
      </c>
      <c r="M212" s="140">
        <f t="shared" si="66"/>
        <v>0</v>
      </c>
      <c r="N212" s="140">
        <f t="shared" si="66"/>
        <v>0</v>
      </c>
      <c r="O212" s="140">
        <f>SUM(O213:O215)</f>
        <v>0</v>
      </c>
      <c r="P212" s="6"/>
      <c r="Q212" s="6"/>
      <c r="R212" s="6"/>
      <c r="S212" s="6"/>
      <c r="T212" s="6"/>
      <c r="U212" s="6"/>
      <c r="V212" s="6"/>
      <c r="W212" s="6"/>
      <c r="X212" s="6"/>
      <c r="Y212" s="6"/>
    </row>
    <row r="213" spans="2:25">
      <c r="B213" s="15" t="s">
        <v>22</v>
      </c>
      <c r="C213" s="103">
        <v>0</v>
      </c>
      <c r="D213" s="103">
        <v>0</v>
      </c>
      <c r="E213" s="138">
        <v>0</v>
      </c>
      <c r="F213" s="138">
        <v>0</v>
      </c>
      <c r="G213" s="138">
        <v>0</v>
      </c>
      <c r="H213" s="138">
        <v>0</v>
      </c>
      <c r="I213" s="138">
        <v>0</v>
      </c>
      <c r="J213" s="138">
        <v>0</v>
      </c>
      <c r="K213" s="138">
        <v>0</v>
      </c>
      <c r="L213" s="138">
        <v>0</v>
      </c>
      <c r="M213" s="138">
        <v>0</v>
      </c>
      <c r="N213" s="138">
        <v>0</v>
      </c>
      <c r="O213" s="130">
        <f>SUM(C213:N213)</f>
        <v>0</v>
      </c>
      <c r="P213" s="6"/>
      <c r="Q213" s="6"/>
      <c r="R213" s="6"/>
      <c r="S213" s="6"/>
      <c r="T213" s="6"/>
      <c r="U213" s="6"/>
      <c r="V213" s="6"/>
      <c r="W213" s="6"/>
      <c r="X213" s="6"/>
      <c r="Y213" s="6"/>
    </row>
    <row r="214" spans="2:25">
      <c r="B214" s="15" t="s">
        <v>23</v>
      </c>
      <c r="C214" s="103">
        <v>0</v>
      </c>
      <c r="D214" s="103">
        <v>0</v>
      </c>
      <c r="E214" s="138">
        <v>0</v>
      </c>
      <c r="F214" s="138">
        <v>0</v>
      </c>
      <c r="G214" s="138">
        <v>0</v>
      </c>
      <c r="H214" s="138">
        <v>0</v>
      </c>
      <c r="I214" s="138">
        <v>0</v>
      </c>
      <c r="J214" s="138">
        <v>0</v>
      </c>
      <c r="K214" s="138">
        <v>0</v>
      </c>
      <c r="L214" s="138">
        <v>0</v>
      </c>
      <c r="M214" s="138">
        <v>0</v>
      </c>
      <c r="N214" s="138">
        <v>0</v>
      </c>
      <c r="O214" s="130">
        <f>SUM(C214:N214)</f>
        <v>0</v>
      </c>
      <c r="P214" s="6"/>
      <c r="Q214" s="6"/>
      <c r="R214" s="6"/>
      <c r="S214" s="6"/>
      <c r="T214" s="6"/>
      <c r="U214" s="6"/>
      <c r="V214" s="6"/>
      <c r="W214" s="6"/>
      <c r="X214" s="6"/>
      <c r="Y214" s="6"/>
    </row>
    <row r="215" spans="2:25">
      <c r="B215" s="15" t="s">
        <v>24</v>
      </c>
      <c r="C215" s="103">
        <v>0</v>
      </c>
      <c r="D215" s="103">
        <v>0</v>
      </c>
      <c r="E215" s="138">
        <v>0</v>
      </c>
      <c r="F215" s="138">
        <v>0</v>
      </c>
      <c r="G215" s="138">
        <v>0</v>
      </c>
      <c r="H215" s="138">
        <v>0</v>
      </c>
      <c r="I215" s="138">
        <v>0</v>
      </c>
      <c r="J215" s="138">
        <v>0</v>
      </c>
      <c r="K215" s="138">
        <v>0</v>
      </c>
      <c r="L215" s="138">
        <v>0</v>
      </c>
      <c r="M215" s="138">
        <v>0</v>
      </c>
      <c r="N215" s="138">
        <v>0</v>
      </c>
      <c r="O215" s="130">
        <f>SUM(C215:N215)</f>
        <v>0</v>
      </c>
      <c r="P215" s="6"/>
      <c r="Q215" s="6"/>
      <c r="R215" s="6"/>
      <c r="S215" s="6"/>
      <c r="T215" s="6"/>
      <c r="U215" s="6"/>
      <c r="V215" s="6"/>
      <c r="W215" s="6"/>
      <c r="X215" s="6"/>
      <c r="Y215" s="6"/>
    </row>
    <row r="216" spans="2:25">
      <c r="B216" s="31"/>
      <c r="C216" s="131"/>
      <c r="D216" s="131"/>
      <c r="E216" s="131"/>
      <c r="F216" s="131"/>
      <c r="G216" s="131"/>
      <c r="H216" s="131"/>
      <c r="I216" s="131"/>
      <c r="J216" s="131"/>
      <c r="K216" s="131"/>
      <c r="L216" s="131"/>
      <c r="M216" s="131"/>
      <c r="N216" s="131"/>
      <c r="O216" s="121"/>
      <c r="P216" s="6"/>
      <c r="Q216" s="6"/>
      <c r="R216" s="6"/>
      <c r="S216" s="6"/>
      <c r="T216" s="6"/>
      <c r="U216" s="6"/>
      <c r="V216" s="6"/>
      <c r="W216" s="6"/>
      <c r="X216" s="6"/>
      <c r="Y216" s="6"/>
    </row>
    <row r="217" spans="2:25" ht="15.75" thickBot="1">
      <c r="B217" s="85" t="s">
        <v>67</v>
      </c>
      <c r="C217" s="134">
        <f>+C218+C222+C226</f>
        <v>0</v>
      </c>
      <c r="D217" s="134">
        <f t="shared" ref="D217:O217" si="67">+D218+D222+D226</f>
        <v>0</v>
      </c>
      <c r="E217" s="134">
        <f t="shared" si="67"/>
        <v>0</v>
      </c>
      <c r="F217" s="134">
        <f t="shared" si="67"/>
        <v>0</v>
      </c>
      <c r="G217" s="134">
        <f t="shared" si="67"/>
        <v>0</v>
      </c>
      <c r="H217" s="134">
        <f t="shared" si="67"/>
        <v>0</v>
      </c>
      <c r="I217" s="134">
        <f t="shared" si="67"/>
        <v>0</v>
      </c>
      <c r="J217" s="134">
        <f t="shared" si="67"/>
        <v>0</v>
      </c>
      <c r="K217" s="134">
        <f t="shared" si="67"/>
        <v>0</v>
      </c>
      <c r="L217" s="134">
        <f t="shared" si="67"/>
        <v>0</v>
      </c>
      <c r="M217" s="134">
        <f t="shared" si="67"/>
        <v>0</v>
      </c>
      <c r="N217" s="134">
        <f t="shared" si="67"/>
        <v>0</v>
      </c>
      <c r="O217" s="134">
        <f t="shared" si="67"/>
        <v>0</v>
      </c>
      <c r="P217" s="6"/>
      <c r="Q217" s="6"/>
      <c r="R217" s="6"/>
      <c r="S217" s="6"/>
      <c r="T217" s="6"/>
      <c r="U217" s="6"/>
      <c r="V217" s="6"/>
      <c r="W217" s="6"/>
      <c r="X217" s="6"/>
      <c r="Y217" s="6"/>
    </row>
    <row r="218" spans="2:25" ht="15.75" thickTop="1">
      <c r="B218" s="83" t="s">
        <v>21</v>
      </c>
      <c r="C218" s="136">
        <f t="shared" ref="C218:O218" si="68">SUM(C219:C221)</f>
        <v>0</v>
      </c>
      <c r="D218" s="136">
        <f t="shared" si="68"/>
        <v>0</v>
      </c>
      <c r="E218" s="136">
        <f t="shared" si="68"/>
        <v>0</v>
      </c>
      <c r="F218" s="136">
        <f t="shared" si="68"/>
        <v>0</v>
      </c>
      <c r="G218" s="136">
        <f t="shared" si="68"/>
        <v>0</v>
      </c>
      <c r="H218" s="136">
        <f t="shared" si="68"/>
        <v>0</v>
      </c>
      <c r="I218" s="136">
        <f t="shared" si="68"/>
        <v>0</v>
      </c>
      <c r="J218" s="136">
        <f t="shared" si="68"/>
        <v>0</v>
      </c>
      <c r="K218" s="136">
        <f t="shared" si="68"/>
        <v>0</v>
      </c>
      <c r="L218" s="136">
        <f t="shared" si="68"/>
        <v>0</v>
      </c>
      <c r="M218" s="136">
        <f t="shared" si="68"/>
        <v>0</v>
      </c>
      <c r="N218" s="136">
        <f t="shared" si="68"/>
        <v>0</v>
      </c>
      <c r="O218" s="136">
        <f t="shared" si="68"/>
        <v>0</v>
      </c>
      <c r="P218" s="6"/>
      <c r="Q218" s="6"/>
      <c r="R218" s="6"/>
      <c r="S218" s="6"/>
      <c r="T218" s="6"/>
      <c r="U218" s="6"/>
      <c r="V218" s="6"/>
      <c r="W218" s="6"/>
      <c r="X218" s="6"/>
      <c r="Y218" s="6"/>
    </row>
    <row r="219" spans="2:25">
      <c r="B219" s="15" t="s">
        <v>22</v>
      </c>
      <c r="C219" s="103">
        <v>0</v>
      </c>
      <c r="D219" s="103">
        <v>0</v>
      </c>
      <c r="E219" s="138">
        <v>0</v>
      </c>
      <c r="F219" s="138">
        <v>0</v>
      </c>
      <c r="G219" s="138">
        <v>0</v>
      </c>
      <c r="H219" s="138">
        <v>0</v>
      </c>
      <c r="I219" s="138">
        <v>0</v>
      </c>
      <c r="J219" s="138">
        <v>0</v>
      </c>
      <c r="K219" s="138">
        <v>0</v>
      </c>
      <c r="L219" s="138">
        <v>0</v>
      </c>
      <c r="M219" s="138">
        <v>0</v>
      </c>
      <c r="N219" s="138">
        <v>0</v>
      </c>
      <c r="O219" s="130">
        <f>SUM(C219:N219)</f>
        <v>0</v>
      </c>
      <c r="P219" s="6"/>
      <c r="Q219" s="6"/>
      <c r="R219" s="6"/>
      <c r="S219" s="6"/>
      <c r="T219" s="6"/>
      <c r="U219" s="6"/>
      <c r="V219" s="6"/>
      <c r="W219" s="6"/>
      <c r="X219" s="6"/>
      <c r="Y219" s="6"/>
    </row>
    <row r="220" spans="2:25">
      <c r="B220" s="15" t="s">
        <v>23</v>
      </c>
      <c r="C220" s="103">
        <v>0</v>
      </c>
      <c r="D220" s="103">
        <v>0</v>
      </c>
      <c r="E220" s="138">
        <v>0</v>
      </c>
      <c r="F220" s="138">
        <v>0</v>
      </c>
      <c r="G220" s="138">
        <v>0</v>
      </c>
      <c r="H220" s="138">
        <v>0</v>
      </c>
      <c r="I220" s="138">
        <v>0</v>
      </c>
      <c r="J220" s="138">
        <v>0</v>
      </c>
      <c r="K220" s="138">
        <v>0</v>
      </c>
      <c r="L220" s="138">
        <v>0</v>
      </c>
      <c r="M220" s="138">
        <v>0</v>
      </c>
      <c r="N220" s="138">
        <v>0</v>
      </c>
      <c r="O220" s="130">
        <f>SUM(C220:N220)</f>
        <v>0</v>
      </c>
      <c r="P220" s="6"/>
      <c r="Q220" s="6"/>
      <c r="R220" s="6"/>
      <c r="S220" s="6"/>
      <c r="T220" s="6"/>
      <c r="U220" s="6"/>
      <c r="V220" s="6"/>
      <c r="W220" s="6"/>
      <c r="X220" s="6"/>
      <c r="Y220" s="6"/>
    </row>
    <row r="221" spans="2:25">
      <c r="B221" s="15" t="s">
        <v>24</v>
      </c>
      <c r="C221" s="103">
        <v>0</v>
      </c>
      <c r="D221" s="103">
        <v>0</v>
      </c>
      <c r="E221" s="138">
        <v>0</v>
      </c>
      <c r="F221" s="138">
        <v>0</v>
      </c>
      <c r="G221" s="138">
        <v>0</v>
      </c>
      <c r="H221" s="138">
        <v>0</v>
      </c>
      <c r="I221" s="138">
        <v>0</v>
      </c>
      <c r="J221" s="138">
        <v>0</v>
      </c>
      <c r="K221" s="138">
        <v>0</v>
      </c>
      <c r="L221" s="138">
        <v>0</v>
      </c>
      <c r="M221" s="138">
        <v>0</v>
      </c>
      <c r="N221" s="138">
        <v>0</v>
      </c>
      <c r="O221" s="130">
        <f>SUM(C221:N221)</f>
        <v>0</v>
      </c>
      <c r="P221" s="6"/>
      <c r="Q221" s="6"/>
      <c r="R221" s="6"/>
      <c r="S221" s="6"/>
      <c r="T221" s="6"/>
      <c r="U221" s="6"/>
      <c r="V221" s="6"/>
      <c r="W221" s="6"/>
      <c r="X221" s="6"/>
      <c r="Y221" s="6"/>
    </row>
    <row r="222" spans="2:25">
      <c r="B222" s="83" t="s">
        <v>25</v>
      </c>
      <c r="C222" s="136">
        <f t="shared" ref="C222:N222" si="69">SUM(C223:C225)</f>
        <v>0</v>
      </c>
      <c r="D222" s="136">
        <f t="shared" si="69"/>
        <v>0</v>
      </c>
      <c r="E222" s="128">
        <f t="shared" si="69"/>
        <v>0</v>
      </c>
      <c r="F222" s="128">
        <f t="shared" si="69"/>
        <v>0</v>
      </c>
      <c r="G222" s="128">
        <f t="shared" si="69"/>
        <v>0</v>
      </c>
      <c r="H222" s="128">
        <f t="shared" si="69"/>
        <v>0</v>
      </c>
      <c r="I222" s="128">
        <f t="shared" si="69"/>
        <v>0</v>
      </c>
      <c r="J222" s="128">
        <f t="shared" si="69"/>
        <v>0</v>
      </c>
      <c r="K222" s="128">
        <f t="shared" si="69"/>
        <v>0</v>
      </c>
      <c r="L222" s="128">
        <f t="shared" si="69"/>
        <v>0</v>
      </c>
      <c r="M222" s="128">
        <f t="shared" si="69"/>
        <v>0</v>
      </c>
      <c r="N222" s="128">
        <f t="shared" si="69"/>
        <v>0</v>
      </c>
      <c r="O222" s="128">
        <f>SUM(O223:O225)</f>
        <v>0</v>
      </c>
      <c r="P222" s="6"/>
      <c r="Q222" s="6"/>
      <c r="R222" s="6"/>
      <c r="S222" s="6"/>
      <c r="T222" s="6"/>
      <c r="U222" s="6"/>
      <c r="V222" s="6"/>
      <c r="W222" s="6"/>
      <c r="X222" s="6"/>
      <c r="Y222" s="6"/>
    </row>
    <row r="223" spans="2:25">
      <c r="B223" s="15" t="s">
        <v>22</v>
      </c>
      <c r="C223" s="103">
        <v>0</v>
      </c>
      <c r="D223" s="103">
        <v>0</v>
      </c>
      <c r="E223" s="138">
        <v>0</v>
      </c>
      <c r="F223" s="138">
        <v>0</v>
      </c>
      <c r="G223" s="138">
        <v>0</v>
      </c>
      <c r="H223" s="138">
        <v>0</v>
      </c>
      <c r="I223" s="138">
        <v>0</v>
      </c>
      <c r="J223" s="138">
        <v>0</v>
      </c>
      <c r="K223" s="138">
        <v>0</v>
      </c>
      <c r="L223" s="138">
        <v>0</v>
      </c>
      <c r="M223" s="138">
        <v>0</v>
      </c>
      <c r="N223" s="138">
        <v>0</v>
      </c>
      <c r="O223" s="130">
        <f>SUM(C223:N223)</f>
        <v>0</v>
      </c>
      <c r="P223" s="6"/>
      <c r="Q223" s="6"/>
      <c r="R223" s="6"/>
      <c r="S223" s="6"/>
      <c r="T223" s="6"/>
      <c r="U223" s="6"/>
      <c r="V223" s="6"/>
      <c r="W223" s="6"/>
      <c r="X223" s="6"/>
      <c r="Y223" s="6"/>
    </row>
    <row r="224" spans="2:25">
      <c r="B224" s="15" t="s">
        <v>23</v>
      </c>
      <c r="C224" s="103">
        <v>0</v>
      </c>
      <c r="D224" s="103">
        <v>0</v>
      </c>
      <c r="E224" s="138">
        <v>0</v>
      </c>
      <c r="F224" s="138">
        <v>0</v>
      </c>
      <c r="G224" s="138">
        <v>0</v>
      </c>
      <c r="H224" s="138">
        <v>0</v>
      </c>
      <c r="I224" s="138">
        <v>0</v>
      </c>
      <c r="J224" s="138">
        <v>0</v>
      </c>
      <c r="K224" s="138">
        <v>0</v>
      </c>
      <c r="L224" s="138">
        <v>0</v>
      </c>
      <c r="M224" s="138">
        <v>0</v>
      </c>
      <c r="N224" s="138">
        <v>0</v>
      </c>
      <c r="O224" s="130">
        <f>SUM(C224:N224)</f>
        <v>0</v>
      </c>
      <c r="P224" s="6"/>
      <c r="Q224" s="6"/>
      <c r="R224" s="6"/>
      <c r="S224" s="6"/>
      <c r="T224" s="6"/>
      <c r="U224" s="6"/>
      <c r="V224" s="6"/>
      <c r="W224" s="6"/>
      <c r="X224" s="6"/>
      <c r="Y224" s="6"/>
    </row>
    <row r="225" spans="2:25">
      <c r="B225" s="15" t="s">
        <v>24</v>
      </c>
      <c r="C225" s="103">
        <v>0</v>
      </c>
      <c r="D225" s="103">
        <v>0</v>
      </c>
      <c r="E225" s="138">
        <v>0</v>
      </c>
      <c r="F225" s="138">
        <v>0</v>
      </c>
      <c r="G225" s="138">
        <v>0</v>
      </c>
      <c r="H225" s="138">
        <v>0</v>
      </c>
      <c r="I225" s="138">
        <v>0</v>
      </c>
      <c r="J225" s="138">
        <v>0</v>
      </c>
      <c r="K225" s="138">
        <v>0</v>
      </c>
      <c r="L225" s="138">
        <v>0</v>
      </c>
      <c r="M225" s="138">
        <v>0</v>
      </c>
      <c r="N225" s="138">
        <v>0</v>
      </c>
      <c r="O225" s="130">
        <f>SUM(C225:N225)</f>
        <v>0</v>
      </c>
      <c r="P225" s="6"/>
      <c r="Q225" s="6"/>
      <c r="R225" s="6"/>
      <c r="S225" s="6"/>
      <c r="T225" s="6"/>
      <c r="U225" s="6"/>
      <c r="V225" s="6"/>
      <c r="W225" s="6"/>
      <c r="X225" s="6"/>
      <c r="Y225" s="6"/>
    </row>
    <row r="226" spans="2:25">
      <c r="B226" s="83" t="s">
        <v>26</v>
      </c>
      <c r="C226" s="136">
        <f t="shared" ref="C226:N226" si="70">SUM(C227:C229)</f>
        <v>0</v>
      </c>
      <c r="D226" s="136">
        <f t="shared" si="70"/>
        <v>0</v>
      </c>
      <c r="E226" s="128">
        <f t="shared" si="70"/>
        <v>0</v>
      </c>
      <c r="F226" s="128">
        <f t="shared" si="70"/>
        <v>0</v>
      </c>
      <c r="G226" s="128">
        <f t="shared" si="70"/>
        <v>0</v>
      </c>
      <c r="H226" s="128">
        <f t="shared" si="70"/>
        <v>0</v>
      </c>
      <c r="I226" s="128">
        <f t="shared" si="70"/>
        <v>0</v>
      </c>
      <c r="J226" s="128">
        <f t="shared" si="70"/>
        <v>0</v>
      </c>
      <c r="K226" s="128">
        <f t="shared" si="70"/>
        <v>0</v>
      </c>
      <c r="L226" s="140">
        <f t="shared" si="70"/>
        <v>0</v>
      </c>
      <c r="M226" s="140">
        <f t="shared" si="70"/>
        <v>0</v>
      </c>
      <c r="N226" s="140">
        <f t="shared" si="70"/>
        <v>0</v>
      </c>
      <c r="O226" s="140">
        <f>SUM(O227:O229)</f>
        <v>0</v>
      </c>
      <c r="P226" s="6"/>
      <c r="Q226" s="6"/>
      <c r="R226" s="6"/>
      <c r="S226" s="6"/>
      <c r="T226" s="6"/>
      <c r="U226" s="6"/>
      <c r="V226" s="6"/>
      <c r="W226" s="6"/>
      <c r="X226" s="6"/>
      <c r="Y226" s="6"/>
    </row>
    <row r="227" spans="2:25">
      <c r="B227" s="15" t="s">
        <v>22</v>
      </c>
      <c r="C227" s="101">
        <v>0</v>
      </c>
      <c r="D227" s="101">
        <v>0</v>
      </c>
      <c r="E227" s="101">
        <v>0</v>
      </c>
      <c r="F227" s="101">
        <v>0</v>
      </c>
      <c r="G227" s="101">
        <v>0</v>
      </c>
      <c r="H227" s="101">
        <v>0</v>
      </c>
      <c r="I227" s="101">
        <v>0</v>
      </c>
      <c r="J227" s="101">
        <v>0</v>
      </c>
      <c r="K227" s="101">
        <v>0</v>
      </c>
      <c r="L227" s="101">
        <v>0</v>
      </c>
      <c r="M227" s="101">
        <v>0</v>
      </c>
      <c r="N227" s="101">
        <v>0</v>
      </c>
      <c r="O227" s="130">
        <f>SUM(C227:N227)</f>
        <v>0</v>
      </c>
      <c r="P227" s="6"/>
      <c r="Q227" s="6"/>
      <c r="R227" s="6"/>
      <c r="S227" s="6"/>
      <c r="T227" s="6"/>
      <c r="U227" s="6"/>
      <c r="V227" s="6"/>
      <c r="W227" s="6"/>
      <c r="X227" s="6"/>
      <c r="Y227" s="6"/>
    </row>
    <row r="228" spans="2:25">
      <c r="B228" s="15" t="s">
        <v>23</v>
      </c>
      <c r="C228" s="101">
        <v>0</v>
      </c>
      <c r="D228" s="101">
        <v>0</v>
      </c>
      <c r="E228" s="101">
        <v>0</v>
      </c>
      <c r="F228" s="101">
        <v>0</v>
      </c>
      <c r="G228" s="101">
        <v>0</v>
      </c>
      <c r="H228" s="101">
        <v>0</v>
      </c>
      <c r="I228" s="101">
        <v>0</v>
      </c>
      <c r="J228" s="101">
        <v>0</v>
      </c>
      <c r="K228" s="101">
        <v>0</v>
      </c>
      <c r="L228" s="101">
        <v>0</v>
      </c>
      <c r="M228" s="101">
        <v>0</v>
      </c>
      <c r="N228" s="101">
        <v>0</v>
      </c>
      <c r="O228" s="130">
        <f>SUM(C228:N228)</f>
        <v>0</v>
      </c>
      <c r="P228" s="6"/>
      <c r="Q228" s="6"/>
      <c r="R228" s="6"/>
      <c r="S228" s="6"/>
      <c r="T228" s="6"/>
      <c r="U228" s="6"/>
      <c r="V228" s="6"/>
      <c r="W228" s="6"/>
      <c r="X228" s="6"/>
      <c r="Y228" s="6"/>
    </row>
    <row r="229" spans="2:25">
      <c r="B229" s="15" t="s">
        <v>24</v>
      </c>
      <c r="C229" s="101">
        <v>0</v>
      </c>
      <c r="D229" s="101">
        <v>0</v>
      </c>
      <c r="E229" s="101">
        <v>0</v>
      </c>
      <c r="F229" s="101">
        <v>0</v>
      </c>
      <c r="G229" s="101">
        <v>0</v>
      </c>
      <c r="H229" s="101">
        <v>0</v>
      </c>
      <c r="I229" s="101">
        <v>0</v>
      </c>
      <c r="J229" s="101">
        <v>0</v>
      </c>
      <c r="K229" s="101">
        <v>0</v>
      </c>
      <c r="L229" s="101">
        <v>0</v>
      </c>
      <c r="M229" s="101">
        <v>0</v>
      </c>
      <c r="N229" s="101">
        <v>0</v>
      </c>
      <c r="O229" s="130">
        <f>SUM(C229:N229)</f>
        <v>0</v>
      </c>
      <c r="P229" s="6"/>
      <c r="Q229" s="6"/>
      <c r="R229" s="6"/>
      <c r="S229" s="6"/>
      <c r="T229" s="6"/>
      <c r="U229" s="6"/>
      <c r="V229" s="6"/>
      <c r="W229" s="6"/>
      <c r="X229" s="6"/>
      <c r="Y229" s="6"/>
    </row>
    <row r="230" spans="2:25">
      <c r="B230" s="31"/>
      <c r="C230" s="131"/>
      <c r="D230" s="131"/>
      <c r="E230" s="131"/>
      <c r="F230" s="131"/>
      <c r="G230" s="131"/>
      <c r="H230" s="131"/>
      <c r="I230" s="131"/>
      <c r="J230" s="131"/>
      <c r="K230" s="131"/>
      <c r="L230" s="131"/>
      <c r="M230" s="131"/>
      <c r="N230" s="131"/>
      <c r="O230" s="121"/>
      <c r="P230" s="6"/>
      <c r="Q230" s="6"/>
      <c r="R230" s="6"/>
      <c r="S230" s="6"/>
      <c r="T230" s="6"/>
      <c r="U230" s="6"/>
      <c r="V230" s="6"/>
      <c r="W230" s="6"/>
      <c r="X230" s="6"/>
      <c r="Y230" s="6"/>
    </row>
    <row r="231" spans="2:25" ht="15.75" thickBot="1">
      <c r="B231" s="85" t="s">
        <v>72</v>
      </c>
      <c r="C231" s="134">
        <f>+C232+C236+C240</f>
        <v>0</v>
      </c>
      <c r="D231" s="134">
        <f t="shared" ref="D231:N231" si="71">+D232+D236</f>
        <v>0</v>
      </c>
      <c r="E231" s="135">
        <f t="shared" si="71"/>
        <v>0</v>
      </c>
      <c r="F231" s="135">
        <f t="shared" si="71"/>
        <v>0</v>
      </c>
      <c r="G231" s="135">
        <f t="shared" si="71"/>
        <v>0</v>
      </c>
      <c r="H231" s="135">
        <f t="shared" si="71"/>
        <v>0</v>
      </c>
      <c r="I231" s="135">
        <f t="shared" si="71"/>
        <v>0</v>
      </c>
      <c r="J231" s="135">
        <f t="shared" si="71"/>
        <v>0</v>
      </c>
      <c r="K231" s="135">
        <f t="shared" si="71"/>
        <v>0</v>
      </c>
      <c r="L231" s="135">
        <f t="shared" si="71"/>
        <v>0</v>
      </c>
      <c r="M231" s="135">
        <f t="shared" si="71"/>
        <v>0</v>
      </c>
      <c r="N231" s="135">
        <f t="shared" si="71"/>
        <v>0</v>
      </c>
      <c r="O231" s="135">
        <f>+O232+O236</f>
        <v>0</v>
      </c>
      <c r="P231" s="6"/>
      <c r="Q231" s="6"/>
      <c r="R231" s="6"/>
      <c r="S231" s="6"/>
      <c r="T231" s="6"/>
      <c r="U231" s="6"/>
      <c r="V231" s="6"/>
      <c r="W231" s="6"/>
      <c r="X231" s="6"/>
      <c r="Y231" s="6"/>
    </row>
    <row r="232" spans="2:25" ht="15.75" thickTop="1">
      <c r="B232" s="83" t="s">
        <v>21</v>
      </c>
      <c r="C232" s="136">
        <f>SUM(C233:C235)</f>
        <v>0</v>
      </c>
      <c r="D232" s="136">
        <f t="shared" ref="D232:N232" si="72">SUM(D233:D235)</f>
        <v>0</v>
      </c>
      <c r="E232" s="136">
        <f t="shared" si="72"/>
        <v>0</v>
      </c>
      <c r="F232" s="136">
        <f t="shared" si="72"/>
        <v>0</v>
      </c>
      <c r="G232" s="136">
        <f t="shared" si="72"/>
        <v>0</v>
      </c>
      <c r="H232" s="136">
        <f t="shared" si="72"/>
        <v>0</v>
      </c>
      <c r="I232" s="136">
        <f t="shared" si="72"/>
        <v>0</v>
      </c>
      <c r="J232" s="136">
        <f t="shared" si="72"/>
        <v>0</v>
      </c>
      <c r="K232" s="136">
        <f t="shared" si="72"/>
        <v>0</v>
      </c>
      <c r="L232" s="136">
        <f t="shared" si="72"/>
        <v>0</v>
      </c>
      <c r="M232" s="136">
        <f t="shared" si="72"/>
        <v>0</v>
      </c>
      <c r="N232" s="136">
        <f t="shared" si="72"/>
        <v>0</v>
      </c>
      <c r="O232" s="136">
        <f>SUM(O233:O235)</f>
        <v>0</v>
      </c>
      <c r="P232" s="6"/>
      <c r="Q232" s="6"/>
      <c r="R232" s="6"/>
      <c r="S232" s="6"/>
      <c r="T232" s="6"/>
      <c r="U232" s="6"/>
      <c r="V232" s="6"/>
      <c r="W232" s="6"/>
      <c r="X232" s="6"/>
      <c r="Y232" s="6"/>
    </row>
    <row r="233" spans="2:25">
      <c r="B233" s="15" t="s">
        <v>22</v>
      </c>
      <c r="C233" s="103">
        <v>0</v>
      </c>
      <c r="D233" s="103">
        <v>0</v>
      </c>
      <c r="E233" s="138">
        <v>0</v>
      </c>
      <c r="F233" s="138">
        <v>0</v>
      </c>
      <c r="G233" s="138">
        <v>0</v>
      </c>
      <c r="H233" s="138">
        <v>0</v>
      </c>
      <c r="I233" s="138">
        <v>0</v>
      </c>
      <c r="J233" s="138">
        <v>0</v>
      </c>
      <c r="K233" s="138">
        <v>0</v>
      </c>
      <c r="L233" s="138">
        <v>0</v>
      </c>
      <c r="M233" s="138">
        <v>0</v>
      </c>
      <c r="N233" s="138">
        <v>0</v>
      </c>
      <c r="O233" s="130">
        <f>SUM(C233:N233)</f>
        <v>0</v>
      </c>
      <c r="P233" s="6"/>
      <c r="Q233" s="6"/>
      <c r="R233" s="6"/>
      <c r="S233" s="6"/>
      <c r="T233" s="6"/>
      <c r="U233" s="6"/>
      <c r="V233" s="6"/>
      <c r="W233" s="6"/>
      <c r="X233" s="6"/>
      <c r="Y233" s="6"/>
    </row>
    <row r="234" spans="2:25">
      <c r="B234" s="15" t="s">
        <v>23</v>
      </c>
      <c r="C234" s="103">
        <v>0</v>
      </c>
      <c r="D234" s="103">
        <v>0</v>
      </c>
      <c r="E234" s="138">
        <v>0</v>
      </c>
      <c r="F234" s="138">
        <v>0</v>
      </c>
      <c r="G234" s="138">
        <v>0</v>
      </c>
      <c r="H234" s="138">
        <v>0</v>
      </c>
      <c r="I234" s="138">
        <v>0</v>
      </c>
      <c r="J234" s="138">
        <v>0</v>
      </c>
      <c r="K234" s="138">
        <v>0</v>
      </c>
      <c r="L234" s="138">
        <v>0</v>
      </c>
      <c r="M234" s="138">
        <v>0</v>
      </c>
      <c r="N234" s="138">
        <v>0</v>
      </c>
      <c r="O234" s="130">
        <f t="shared" ref="O234:O235" si="73">SUM(C234:N234)</f>
        <v>0</v>
      </c>
      <c r="P234" s="6"/>
      <c r="Q234" s="6"/>
      <c r="R234" s="6"/>
      <c r="S234" s="6"/>
      <c r="T234" s="6"/>
      <c r="U234" s="6"/>
      <c r="V234" s="6"/>
      <c r="W234" s="6"/>
      <c r="X234" s="6"/>
      <c r="Y234" s="6"/>
    </row>
    <row r="235" spans="2:25">
      <c r="B235" s="15" t="s">
        <v>24</v>
      </c>
      <c r="C235" s="103">
        <v>0</v>
      </c>
      <c r="D235" s="103">
        <v>0</v>
      </c>
      <c r="E235" s="138">
        <v>0</v>
      </c>
      <c r="F235" s="138">
        <v>0</v>
      </c>
      <c r="G235" s="138">
        <v>0</v>
      </c>
      <c r="H235" s="138">
        <v>0</v>
      </c>
      <c r="I235" s="138">
        <v>0</v>
      </c>
      <c r="J235" s="138">
        <v>0</v>
      </c>
      <c r="K235" s="138">
        <v>0</v>
      </c>
      <c r="L235" s="138">
        <v>0</v>
      </c>
      <c r="M235" s="138">
        <v>0</v>
      </c>
      <c r="N235" s="138">
        <v>0</v>
      </c>
      <c r="O235" s="130">
        <f t="shared" si="73"/>
        <v>0</v>
      </c>
      <c r="P235" s="6"/>
      <c r="Q235" s="6"/>
      <c r="R235" s="6"/>
      <c r="S235" s="6"/>
      <c r="T235" s="6"/>
      <c r="U235" s="6"/>
      <c r="V235" s="6"/>
      <c r="W235" s="6"/>
      <c r="X235" s="6"/>
      <c r="Y235" s="6"/>
    </row>
    <row r="236" spans="2:25">
      <c r="B236" s="83" t="s">
        <v>25</v>
      </c>
      <c r="C236" s="136">
        <f t="shared" ref="C236:N236" si="74">SUM(C237:C239)</f>
        <v>0</v>
      </c>
      <c r="D236" s="136">
        <f t="shared" si="74"/>
        <v>0</v>
      </c>
      <c r="E236" s="128">
        <f t="shared" si="74"/>
        <v>0</v>
      </c>
      <c r="F236" s="128">
        <f t="shared" si="74"/>
        <v>0</v>
      </c>
      <c r="G236" s="128">
        <f t="shared" si="74"/>
        <v>0</v>
      </c>
      <c r="H236" s="128">
        <f t="shared" si="74"/>
        <v>0</v>
      </c>
      <c r="I236" s="128">
        <f t="shared" si="74"/>
        <v>0</v>
      </c>
      <c r="J236" s="128">
        <f t="shared" si="74"/>
        <v>0</v>
      </c>
      <c r="K236" s="128">
        <f t="shared" si="74"/>
        <v>0</v>
      </c>
      <c r="L236" s="128">
        <f t="shared" si="74"/>
        <v>0</v>
      </c>
      <c r="M236" s="128">
        <f t="shared" si="74"/>
        <v>0</v>
      </c>
      <c r="N236" s="128">
        <f t="shared" si="74"/>
        <v>0</v>
      </c>
      <c r="O236" s="128">
        <f>SUM(O237:O239)</f>
        <v>0</v>
      </c>
      <c r="P236" s="6"/>
      <c r="Q236" s="6"/>
      <c r="R236" s="6"/>
      <c r="S236" s="6"/>
      <c r="T236" s="6"/>
      <c r="U236" s="6"/>
      <c r="V236" s="6"/>
      <c r="W236" s="6"/>
      <c r="X236" s="6"/>
      <c r="Y236" s="6"/>
    </row>
    <row r="237" spans="2:25">
      <c r="B237" s="15" t="s">
        <v>22</v>
      </c>
      <c r="C237" s="103">
        <v>0</v>
      </c>
      <c r="D237" s="103">
        <v>0</v>
      </c>
      <c r="E237" s="138">
        <v>0</v>
      </c>
      <c r="F237" s="138">
        <v>0</v>
      </c>
      <c r="G237" s="138">
        <v>0</v>
      </c>
      <c r="H237" s="138">
        <v>0</v>
      </c>
      <c r="I237" s="138">
        <v>0</v>
      </c>
      <c r="J237" s="138">
        <v>0</v>
      </c>
      <c r="K237" s="138">
        <v>0</v>
      </c>
      <c r="L237" s="138">
        <v>0</v>
      </c>
      <c r="M237" s="138">
        <v>0</v>
      </c>
      <c r="N237" s="138">
        <v>0</v>
      </c>
      <c r="O237" s="130">
        <f>SUM(C237:N237)</f>
        <v>0</v>
      </c>
      <c r="P237" s="6"/>
      <c r="Q237" s="6"/>
      <c r="R237" s="6"/>
      <c r="S237" s="6"/>
      <c r="T237" s="6"/>
      <c r="U237" s="6"/>
      <c r="V237" s="6"/>
      <c r="W237" s="6"/>
      <c r="X237" s="6"/>
      <c r="Y237" s="6"/>
    </row>
    <row r="238" spans="2:25">
      <c r="B238" s="15" t="s">
        <v>23</v>
      </c>
      <c r="C238" s="103">
        <v>0</v>
      </c>
      <c r="D238" s="103">
        <v>0</v>
      </c>
      <c r="E238" s="138">
        <v>0</v>
      </c>
      <c r="F238" s="138">
        <v>0</v>
      </c>
      <c r="G238" s="138">
        <v>0</v>
      </c>
      <c r="H238" s="138">
        <v>0</v>
      </c>
      <c r="I238" s="138">
        <v>0</v>
      </c>
      <c r="J238" s="138">
        <v>0</v>
      </c>
      <c r="K238" s="138">
        <v>0</v>
      </c>
      <c r="L238" s="138">
        <v>0</v>
      </c>
      <c r="M238" s="138">
        <v>0</v>
      </c>
      <c r="N238" s="138">
        <v>0</v>
      </c>
      <c r="O238" s="130">
        <f>SUM(C238:N238)</f>
        <v>0</v>
      </c>
      <c r="P238" s="6"/>
      <c r="Q238" s="6"/>
      <c r="R238" s="6"/>
      <c r="S238" s="6"/>
      <c r="T238" s="6"/>
      <c r="U238" s="6"/>
      <c r="V238" s="6"/>
      <c r="W238" s="6"/>
      <c r="X238" s="6"/>
      <c r="Y238" s="6"/>
    </row>
    <row r="239" spans="2:25">
      <c r="B239" s="15" t="s">
        <v>24</v>
      </c>
      <c r="C239" s="103">
        <v>0</v>
      </c>
      <c r="D239" s="103">
        <v>0</v>
      </c>
      <c r="E239" s="138">
        <v>0</v>
      </c>
      <c r="F239" s="138">
        <v>0</v>
      </c>
      <c r="G239" s="138">
        <v>0</v>
      </c>
      <c r="H239" s="138">
        <v>0</v>
      </c>
      <c r="I239" s="138">
        <v>0</v>
      </c>
      <c r="J239" s="138">
        <v>0</v>
      </c>
      <c r="K239" s="138">
        <v>0</v>
      </c>
      <c r="L239" s="138">
        <v>0</v>
      </c>
      <c r="M239" s="138">
        <v>0</v>
      </c>
      <c r="N239" s="138">
        <v>0</v>
      </c>
      <c r="O239" s="130">
        <f>SUM(C239:N239)</f>
        <v>0</v>
      </c>
      <c r="P239" s="6"/>
      <c r="Q239" s="6"/>
      <c r="R239" s="6"/>
      <c r="S239" s="6"/>
      <c r="T239" s="6"/>
      <c r="U239" s="6"/>
      <c r="V239" s="6"/>
      <c r="W239" s="6"/>
      <c r="X239" s="6"/>
      <c r="Y239" s="6"/>
    </row>
    <row r="240" spans="2:25">
      <c r="B240" s="83" t="s">
        <v>26</v>
      </c>
      <c r="C240" s="136">
        <f t="shared" ref="C240:N240" si="75">SUM(C241:C243)</f>
        <v>0</v>
      </c>
      <c r="D240" s="136">
        <f t="shared" si="75"/>
        <v>0</v>
      </c>
      <c r="E240" s="128">
        <f t="shared" si="75"/>
        <v>0</v>
      </c>
      <c r="F240" s="128">
        <f t="shared" si="75"/>
        <v>0</v>
      </c>
      <c r="G240" s="128">
        <f t="shared" si="75"/>
        <v>0</v>
      </c>
      <c r="H240" s="128">
        <f t="shared" si="75"/>
        <v>0</v>
      </c>
      <c r="I240" s="128">
        <f t="shared" si="75"/>
        <v>0</v>
      </c>
      <c r="J240" s="128">
        <f t="shared" si="75"/>
        <v>0</v>
      </c>
      <c r="K240" s="128">
        <f t="shared" si="75"/>
        <v>0</v>
      </c>
      <c r="L240" s="140">
        <f t="shared" si="75"/>
        <v>0</v>
      </c>
      <c r="M240" s="140">
        <f t="shared" si="75"/>
        <v>0</v>
      </c>
      <c r="N240" s="140">
        <f t="shared" si="75"/>
        <v>0</v>
      </c>
      <c r="O240" s="140">
        <f>SUM(O241:O243)</f>
        <v>0</v>
      </c>
      <c r="P240" s="6"/>
      <c r="Q240" s="6"/>
      <c r="R240" s="6"/>
      <c r="S240" s="6"/>
      <c r="T240" s="6"/>
      <c r="U240" s="6"/>
      <c r="V240" s="6"/>
      <c r="W240" s="6"/>
      <c r="X240" s="6"/>
      <c r="Y240" s="6"/>
    </row>
    <row r="241" spans="1:25">
      <c r="B241" s="15" t="s">
        <v>22</v>
      </c>
      <c r="C241" s="101">
        <v>0</v>
      </c>
      <c r="D241" s="101">
        <v>0</v>
      </c>
      <c r="E241" s="101">
        <v>0</v>
      </c>
      <c r="F241" s="101">
        <v>0</v>
      </c>
      <c r="G241" s="101">
        <v>0</v>
      </c>
      <c r="H241" s="101">
        <v>0</v>
      </c>
      <c r="I241" s="101">
        <v>0</v>
      </c>
      <c r="J241" s="101">
        <v>0</v>
      </c>
      <c r="K241" s="101">
        <v>0</v>
      </c>
      <c r="L241" s="101">
        <v>0</v>
      </c>
      <c r="M241" s="101">
        <v>0</v>
      </c>
      <c r="N241" s="101">
        <v>0</v>
      </c>
      <c r="O241" s="130">
        <f>SUM(C241:N241)</f>
        <v>0</v>
      </c>
      <c r="P241" s="6"/>
      <c r="Q241" s="6"/>
      <c r="R241" s="6"/>
      <c r="S241" s="6"/>
      <c r="T241" s="6"/>
      <c r="U241" s="6"/>
      <c r="V241" s="6"/>
      <c r="W241" s="6"/>
      <c r="X241" s="6"/>
      <c r="Y241" s="6"/>
    </row>
    <row r="242" spans="1:25">
      <c r="B242" s="15" t="s">
        <v>23</v>
      </c>
      <c r="C242" s="101">
        <v>0</v>
      </c>
      <c r="D242" s="101">
        <v>0</v>
      </c>
      <c r="E242" s="101">
        <v>0</v>
      </c>
      <c r="F242" s="101">
        <v>0</v>
      </c>
      <c r="G242" s="101">
        <v>0</v>
      </c>
      <c r="H242" s="101">
        <v>0</v>
      </c>
      <c r="I242" s="101">
        <v>0</v>
      </c>
      <c r="J242" s="101">
        <v>0</v>
      </c>
      <c r="K242" s="101">
        <v>0</v>
      </c>
      <c r="L242" s="101">
        <v>0</v>
      </c>
      <c r="M242" s="101">
        <v>0</v>
      </c>
      <c r="N242" s="101">
        <v>0</v>
      </c>
      <c r="O242" s="130">
        <f>SUM(C242:N242)</f>
        <v>0</v>
      </c>
      <c r="P242" s="6"/>
      <c r="Q242" s="6"/>
      <c r="R242" s="6"/>
      <c r="S242" s="6"/>
      <c r="T242" s="6"/>
      <c r="U242" s="6"/>
      <c r="V242" s="6"/>
      <c r="W242" s="6"/>
      <c r="X242" s="6"/>
      <c r="Y242" s="6"/>
    </row>
    <row r="243" spans="1:25">
      <c r="B243" s="15" t="s">
        <v>24</v>
      </c>
      <c r="C243" s="101">
        <v>0</v>
      </c>
      <c r="D243" s="101">
        <v>0</v>
      </c>
      <c r="E243" s="101">
        <v>0</v>
      </c>
      <c r="F243" s="101">
        <v>0</v>
      </c>
      <c r="G243" s="101">
        <v>0</v>
      </c>
      <c r="H243" s="101">
        <v>0</v>
      </c>
      <c r="I243" s="101">
        <v>0</v>
      </c>
      <c r="J243" s="101">
        <v>0</v>
      </c>
      <c r="K243" s="101">
        <v>0</v>
      </c>
      <c r="L243" s="101">
        <v>0</v>
      </c>
      <c r="M243" s="101">
        <v>0</v>
      </c>
      <c r="N243" s="101">
        <v>0</v>
      </c>
      <c r="O243" s="130">
        <f>SUM(C243:N243)</f>
        <v>0</v>
      </c>
      <c r="P243" s="6"/>
      <c r="Q243" s="6"/>
      <c r="R243" s="6"/>
      <c r="S243" s="6"/>
      <c r="T243" s="6"/>
      <c r="U243" s="6"/>
      <c r="V243" s="6"/>
      <c r="W243" s="6"/>
      <c r="X243" s="6"/>
      <c r="Y243" s="6"/>
    </row>
    <row r="244" spans="1:25">
      <c r="B244" s="15"/>
      <c r="C244" s="145"/>
      <c r="D244" s="145"/>
      <c r="E244" s="145"/>
      <c r="F244" s="145"/>
      <c r="G244" s="145"/>
      <c r="H244" s="145"/>
      <c r="I244" s="145"/>
      <c r="J244" s="145"/>
      <c r="K244" s="145"/>
      <c r="L244" s="145"/>
      <c r="M244" s="145"/>
      <c r="N244" s="145"/>
      <c r="O244" s="142"/>
      <c r="P244" s="6"/>
      <c r="Q244" s="6"/>
      <c r="R244" s="6"/>
      <c r="S244" s="6"/>
      <c r="T244" s="6"/>
      <c r="U244" s="6"/>
      <c r="V244" s="6"/>
      <c r="W244" s="6"/>
      <c r="X244" s="6"/>
      <c r="Y244" s="6"/>
    </row>
    <row r="245" spans="1:25" s="8" customFormat="1" ht="15.75" thickBot="1">
      <c r="A245" s="4"/>
      <c r="B245" s="85" t="s">
        <v>69</v>
      </c>
      <c r="C245" s="134">
        <f>+C246+C250+C254</f>
        <v>561.12528123815878</v>
      </c>
      <c r="D245" s="134">
        <f t="shared" ref="D245:N245" si="76">+D246+D250+D254</f>
        <v>567.11863619090184</v>
      </c>
      <c r="E245" s="134">
        <f t="shared" si="76"/>
        <v>574.41145224315983</v>
      </c>
      <c r="F245" s="134">
        <f t="shared" si="76"/>
        <v>578.90332080120174</v>
      </c>
      <c r="G245" s="134">
        <f t="shared" si="76"/>
        <v>0</v>
      </c>
      <c r="H245" s="134">
        <f t="shared" si="76"/>
        <v>0</v>
      </c>
      <c r="I245" s="134">
        <f t="shared" si="76"/>
        <v>0</v>
      </c>
      <c r="J245" s="134">
        <f t="shared" si="76"/>
        <v>0</v>
      </c>
      <c r="K245" s="134">
        <f t="shared" si="76"/>
        <v>0</v>
      </c>
      <c r="L245" s="134">
        <f t="shared" si="76"/>
        <v>0</v>
      </c>
      <c r="M245" s="134">
        <f t="shared" si="76"/>
        <v>0</v>
      </c>
      <c r="N245" s="134">
        <f t="shared" si="76"/>
        <v>0</v>
      </c>
      <c r="O245" s="135"/>
      <c r="P245" s="6"/>
      <c r="Q245" s="6"/>
      <c r="R245" s="6"/>
      <c r="S245" s="6"/>
      <c r="T245" s="6"/>
      <c r="U245" s="6"/>
      <c r="V245" s="6"/>
      <c r="W245" s="6"/>
      <c r="X245" s="6"/>
      <c r="Y245" s="6"/>
    </row>
    <row r="246" spans="1:25" s="8" customFormat="1" ht="15.75" thickTop="1">
      <c r="A246" s="4"/>
      <c r="B246" s="83" t="s">
        <v>21</v>
      </c>
      <c r="C246" s="136">
        <f t="shared" ref="C246:N246" si="77">SUM(C247:C249)</f>
        <v>303.31286489269809</v>
      </c>
      <c r="D246" s="136">
        <f t="shared" si="77"/>
        <v>309.30621984544109</v>
      </c>
      <c r="E246" s="136">
        <f t="shared" si="77"/>
        <v>316.59903589769908</v>
      </c>
      <c r="F246" s="136">
        <f t="shared" si="77"/>
        <v>321.09090445574105</v>
      </c>
      <c r="G246" s="136">
        <f t="shared" si="77"/>
        <v>0</v>
      </c>
      <c r="H246" s="136">
        <f t="shared" si="77"/>
        <v>0</v>
      </c>
      <c r="I246" s="136">
        <f t="shared" si="77"/>
        <v>0</v>
      </c>
      <c r="J246" s="136">
        <f t="shared" si="77"/>
        <v>0</v>
      </c>
      <c r="K246" s="136">
        <f t="shared" si="77"/>
        <v>0</v>
      </c>
      <c r="L246" s="136">
        <f t="shared" si="77"/>
        <v>0</v>
      </c>
      <c r="M246" s="136">
        <f t="shared" si="77"/>
        <v>0</v>
      </c>
      <c r="N246" s="136">
        <f t="shared" si="77"/>
        <v>0</v>
      </c>
      <c r="O246" s="128"/>
      <c r="P246" s="6"/>
      <c r="Q246" s="6"/>
      <c r="R246" s="6"/>
      <c r="S246" s="6"/>
      <c r="T246" s="6"/>
      <c r="U246" s="6"/>
      <c r="V246" s="6"/>
      <c r="W246" s="6"/>
      <c r="X246" s="6"/>
      <c r="Y246" s="6"/>
    </row>
    <row r="247" spans="1:25" s="8" customFormat="1">
      <c r="A247" s="4"/>
      <c r="B247" s="15" t="s">
        <v>22</v>
      </c>
      <c r="C247" s="101">
        <v>303.31286489269809</v>
      </c>
      <c r="D247" s="101">
        <v>309.30621984544109</v>
      </c>
      <c r="E247" s="101">
        <v>316.59903589769908</v>
      </c>
      <c r="F247" s="101">
        <v>321.09090445574105</v>
      </c>
      <c r="G247" s="101"/>
      <c r="H247" s="101"/>
      <c r="I247" s="101"/>
      <c r="J247" s="101"/>
      <c r="K247" s="101"/>
      <c r="L247" s="103"/>
      <c r="M247" s="103"/>
      <c r="N247" s="103"/>
      <c r="O247" s="130"/>
      <c r="P247" s="6"/>
      <c r="Q247" s="6"/>
      <c r="R247" s="6"/>
      <c r="S247" s="6"/>
      <c r="T247" s="6"/>
      <c r="U247" s="6"/>
      <c r="V247" s="6"/>
      <c r="W247" s="6"/>
      <c r="X247" s="6"/>
      <c r="Y247" s="6"/>
    </row>
    <row r="248" spans="1:25" s="8" customFormat="1">
      <c r="A248" s="4"/>
      <c r="B248" s="15" t="s">
        <v>23</v>
      </c>
      <c r="C248" s="101">
        <v>0</v>
      </c>
      <c r="D248" s="101">
        <v>0</v>
      </c>
      <c r="E248" s="101">
        <v>0</v>
      </c>
      <c r="F248" s="101">
        <v>0</v>
      </c>
      <c r="G248" s="101">
        <v>0</v>
      </c>
      <c r="H248" s="101">
        <v>0</v>
      </c>
      <c r="I248" s="101">
        <v>0</v>
      </c>
      <c r="J248" s="101">
        <v>0</v>
      </c>
      <c r="K248" s="101">
        <v>0</v>
      </c>
      <c r="L248" s="101">
        <v>0</v>
      </c>
      <c r="M248" s="101">
        <v>0</v>
      </c>
      <c r="N248" s="101">
        <v>0</v>
      </c>
      <c r="O248" s="130"/>
      <c r="P248" s="6"/>
      <c r="Q248" s="6"/>
      <c r="R248" s="6"/>
      <c r="S248" s="6"/>
      <c r="T248" s="6"/>
      <c r="U248" s="6"/>
      <c r="V248" s="6"/>
      <c r="W248" s="6"/>
      <c r="X248" s="6"/>
      <c r="Y248" s="6"/>
    </row>
    <row r="249" spans="1:25" s="8" customFormat="1">
      <c r="A249" s="4"/>
      <c r="B249" s="15" t="s">
        <v>24</v>
      </c>
      <c r="C249" s="101">
        <v>0</v>
      </c>
      <c r="D249" s="101">
        <v>0</v>
      </c>
      <c r="E249" s="101">
        <v>0</v>
      </c>
      <c r="F249" s="101">
        <v>0</v>
      </c>
      <c r="G249" s="101">
        <v>0</v>
      </c>
      <c r="H249" s="101">
        <v>0</v>
      </c>
      <c r="I249" s="101">
        <v>0</v>
      </c>
      <c r="J249" s="101">
        <v>0</v>
      </c>
      <c r="K249" s="101">
        <v>0</v>
      </c>
      <c r="L249" s="101">
        <v>0</v>
      </c>
      <c r="M249" s="101">
        <v>0</v>
      </c>
      <c r="N249" s="101">
        <v>0</v>
      </c>
      <c r="O249" s="130"/>
      <c r="P249" s="6"/>
      <c r="Q249" s="6"/>
      <c r="R249" s="6"/>
      <c r="S249" s="6"/>
      <c r="T249" s="6"/>
      <c r="U249" s="6"/>
      <c r="V249" s="6"/>
      <c r="W249" s="6"/>
      <c r="X249" s="6"/>
      <c r="Y249" s="6"/>
    </row>
    <row r="250" spans="1:25" s="8" customFormat="1">
      <c r="A250" s="4"/>
      <c r="B250" s="83" t="s">
        <v>25</v>
      </c>
      <c r="C250" s="136">
        <f t="shared" ref="C250:N250" si="78">SUM(C251:C253)</f>
        <v>257.81241634546075</v>
      </c>
      <c r="D250" s="136">
        <f t="shared" si="78"/>
        <v>257.81241634546075</v>
      </c>
      <c r="E250" s="136">
        <f t="shared" si="78"/>
        <v>257.81241634546075</v>
      </c>
      <c r="F250" s="136">
        <f t="shared" si="78"/>
        <v>257.81241634546075</v>
      </c>
      <c r="G250" s="136">
        <f t="shared" si="78"/>
        <v>0</v>
      </c>
      <c r="H250" s="136">
        <f t="shared" si="78"/>
        <v>0</v>
      </c>
      <c r="I250" s="136">
        <f t="shared" si="78"/>
        <v>0</v>
      </c>
      <c r="J250" s="136">
        <f t="shared" si="78"/>
        <v>0</v>
      </c>
      <c r="K250" s="136">
        <f t="shared" si="78"/>
        <v>0</v>
      </c>
      <c r="L250" s="136">
        <f t="shared" si="78"/>
        <v>0</v>
      </c>
      <c r="M250" s="136">
        <f t="shared" si="78"/>
        <v>0</v>
      </c>
      <c r="N250" s="136">
        <f t="shared" si="78"/>
        <v>0</v>
      </c>
      <c r="O250" s="128"/>
      <c r="P250" s="6"/>
      <c r="Q250" s="6"/>
      <c r="R250" s="6"/>
      <c r="S250" s="6"/>
      <c r="T250" s="6"/>
      <c r="U250" s="6"/>
      <c r="V250" s="6"/>
      <c r="W250" s="6"/>
      <c r="X250" s="6"/>
      <c r="Y250" s="6"/>
    </row>
    <row r="251" spans="1:25" s="8" customFormat="1">
      <c r="A251" s="4"/>
      <c r="B251" s="15" t="s">
        <v>22</v>
      </c>
      <c r="C251" s="101">
        <v>19.769981614651726</v>
      </c>
      <c r="D251" s="101">
        <v>19.769981614651726</v>
      </c>
      <c r="E251" s="101">
        <v>19.769981614651726</v>
      </c>
      <c r="F251" s="101">
        <v>19.769981614651726</v>
      </c>
      <c r="G251" s="101"/>
      <c r="H251" s="101"/>
      <c r="I251" s="101"/>
      <c r="J251" s="101"/>
      <c r="K251" s="101"/>
      <c r="L251" s="101"/>
      <c r="M251" s="101"/>
      <c r="N251" s="101"/>
      <c r="O251" s="130"/>
      <c r="P251" s="6"/>
      <c r="Q251" s="6"/>
      <c r="R251" s="6"/>
      <c r="S251" s="6"/>
      <c r="T251" s="6"/>
      <c r="U251" s="6"/>
      <c r="V251" s="6"/>
      <c r="W251" s="6"/>
      <c r="X251" s="6"/>
      <c r="Y251" s="6"/>
    </row>
    <row r="252" spans="1:25" s="8" customFormat="1">
      <c r="A252" s="4"/>
      <c r="B252" s="15" t="s">
        <v>23</v>
      </c>
      <c r="C252" s="101">
        <v>238.04243473080899</v>
      </c>
      <c r="D252" s="101">
        <v>238.04243473080899</v>
      </c>
      <c r="E252" s="101">
        <v>238.04243473080899</v>
      </c>
      <c r="F252" s="101">
        <v>238.04243473080899</v>
      </c>
      <c r="G252" s="101"/>
      <c r="H252" s="101"/>
      <c r="I252" s="101"/>
      <c r="J252" s="101"/>
      <c r="K252" s="101"/>
      <c r="L252" s="101"/>
      <c r="M252" s="101"/>
      <c r="N252" s="101"/>
      <c r="O252" s="130"/>
      <c r="P252" s="6"/>
      <c r="Q252" s="6"/>
      <c r="R252" s="6"/>
      <c r="S252" s="6"/>
      <c r="T252" s="6"/>
      <c r="U252" s="6"/>
      <c r="V252" s="6"/>
      <c r="W252" s="6"/>
      <c r="X252" s="6"/>
      <c r="Y252" s="6"/>
    </row>
    <row r="253" spans="1:25" s="8" customFormat="1">
      <c r="A253" s="4"/>
      <c r="B253" s="15" t="s">
        <v>24</v>
      </c>
      <c r="C253" s="101">
        <v>0</v>
      </c>
      <c r="D253" s="101">
        <v>0</v>
      </c>
      <c r="E253" s="101">
        <v>0</v>
      </c>
      <c r="F253" s="101">
        <v>0</v>
      </c>
      <c r="G253" s="101">
        <v>0</v>
      </c>
      <c r="H253" s="101">
        <v>0</v>
      </c>
      <c r="I253" s="101">
        <v>0</v>
      </c>
      <c r="J253" s="101">
        <v>0</v>
      </c>
      <c r="K253" s="101">
        <v>0</v>
      </c>
      <c r="L253" s="101">
        <v>0</v>
      </c>
      <c r="M253" s="101">
        <v>0</v>
      </c>
      <c r="N253" s="101">
        <v>0</v>
      </c>
      <c r="O253" s="130"/>
      <c r="P253" s="6"/>
      <c r="Q253" s="6"/>
      <c r="R253" s="6"/>
      <c r="S253" s="6"/>
      <c r="T253" s="6"/>
      <c r="U253" s="6"/>
      <c r="V253" s="6"/>
      <c r="W253" s="6"/>
      <c r="X253" s="6"/>
      <c r="Y253" s="6"/>
    </row>
    <row r="254" spans="1:25" s="8" customFormat="1">
      <c r="A254" s="4"/>
      <c r="B254" s="83" t="s">
        <v>26</v>
      </c>
      <c r="C254" s="136">
        <f t="shared" ref="C254:N254" si="79">SUM(C255:C257)</f>
        <v>0</v>
      </c>
      <c r="D254" s="136">
        <f t="shared" si="79"/>
        <v>0</v>
      </c>
      <c r="E254" s="136">
        <f t="shared" si="79"/>
        <v>0</v>
      </c>
      <c r="F254" s="136">
        <f t="shared" si="79"/>
        <v>0</v>
      </c>
      <c r="G254" s="136">
        <f t="shared" si="79"/>
        <v>0</v>
      </c>
      <c r="H254" s="136">
        <f t="shared" si="79"/>
        <v>0</v>
      </c>
      <c r="I254" s="136">
        <f t="shared" si="79"/>
        <v>0</v>
      </c>
      <c r="J254" s="136">
        <f t="shared" si="79"/>
        <v>0</v>
      </c>
      <c r="K254" s="136">
        <f t="shared" si="79"/>
        <v>0</v>
      </c>
      <c r="L254" s="136">
        <f t="shared" si="79"/>
        <v>0</v>
      </c>
      <c r="M254" s="136">
        <f t="shared" si="79"/>
        <v>0</v>
      </c>
      <c r="N254" s="136">
        <f t="shared" si="79"/>
        <v>0</v>
      </c>
      <c r="O254" s="128"/>
      <c r="P254" s="6"/>
      <c r="Q254" s="6"/>
      <c r="R254" s="6"/>
      <c r="S254" s="6"/>
      <c r="T254" s="6"/>
      <c r="U254" s="6"/>
      <c r="V254" s="6"/>
      <c r="W254" s="6"/>
      <c r="X254" s="6"/>
      <c r="Y254" s="6"/>
    </row>
    <row r="255" spans="1:25" s="8" customFormat="1">
      <c r="A255" s="4"/>
      <c r="B255" s="15" t="s">
        <v>22</v>
      </c>
      <c r="C255" s="99">
        <v>0</v>
      </c>
      <c r="D255" s="99">
        <v>0</v>
      </c>
      <c r="E255" s="99">
        <v>0</v>
      </c>
      <c r="F255" s="99">
        <v>0</v>
      </c>
      <c r="G255" s="99">
        <v>0</v>
      </c>
      <c r="H255" s="99">
        <v>0</v>
      </c>
      <c r="I255" s="99">
        <v>0</v>
      </c>
      <c r="J255" s="99">
        <v>0</v>
      </c>
      <c r="K255" s="99">
        <v>0</v>
      </c>
      <c r="L255" s="99">
        <v>0</v>
      </c>
      <c r="M255" s="99">
        <v>0</v>
      </c>
      <c r="N255" s="99">
        <v>0</v>
      </c>
      <c r="O255" s="130"/>
      <c r="P255" s="6"/>
      <c r="Q255" s="6"/>
      <c r="R255" s="6"/>
      <c r="S255" s="6"/>
      <c r="T255" s="6"/>
      <c r="U255" s="6"/>
      <c r="V255" s="6"/>
      <c r="W255" s="6"/>
      <c r="X255" s="6"/>
      <c r="Y255" s="6"/>
    </row>
    <row r="256" spans="1:25" s="8" customFormat="1">
      <c r="A256" s="4"/>
      <c r="B256" s="15" t="s">
        <v>23</v>
      </c>
      <c r="C256" s="99">
        <v>0</v>
      </c>
      <c r="D256" s="99">
        <v>0</v>
      </c>
      <c r="E256" s="99">
        <v>0</v>
      </c>
      <c r="F256" s="99">
        <v>0</v>
      </c>
      <c r="G256" s="99">
        <v>0</v>
      </c>
      <c r="H256" s="99">
        <v>0</v>
      </c>
      <c r="I256" s="99">
        <v>0</v>
      </c>
      <c r="J256" s="99">
        <v>0</v>
      </c>
      <c r="K256" s="99">
        <v>0</v>
      </c>
      <c r="L256" s="99">
        <v>0</v>
      </c>
      <c r="M256" s="99">
        <v>0</v>
      </c>
      <c r="N256" s="99">
        <v>0</v>
      </c>
      <c r="O256" s="130"/>
      <c r="P256" s="6"/>
      <c r="Q256" s="6"/>
      <c r="R256" s="6"/>
      <c r="S256" s="6"/>
      <c r="T256" s="6"/>
      <c r="U256" s="6"/>
      <c r="V256" s="6"/>
      <c r="W256" s="6"/>
      <c r="X256" s="6"/>
      <c r="Y256" s="6"/>
    </row>
    <row r="257" spans="1:25" s="8" customFormat="1">
      <c r="A257" s="4"/>
      <c r="B257" s="15" t="s">
        <v>24</v>
      </c>
      <c r="C257" s="99">
        <v>0</v>
      </c>
      <c r="D257" s="99">
        <v>0</v>
      </c>
      <c r="E257" s="99">
        <v>0</v>
      </c>
      <c r="F257" s="99">
        <v>0</v>
      </c>
      <c r="G257" s="99">
        <v>0</v>
      </c>
      <c r="H257" s="99">
        <v>0</v>
      </c>
      <c r="I257" s="99">
        <v>0</v>
      </c>
      <c r="J257" s="99">
        <v>0</v>
      </c>
      <c r="K257" s="99">
        <v>0</v>
      </c>
      <c r="L257" s="99">
        <v>0</v>
      </c>
      <c r="M257" s="99">
        <v>0</v>
      </c>
      <c r="N257" s="99">
        <v>0</v>
      </c>
      <c r="O257" s="130"/>
      <c r="P257" s="6"/>
      <c r="Q257" s="6"/>
      <c r="R257" s="6"/>
      <c r="S257" s="6"/>
      <c r="T257" s="6"/>
      <c r="U257" s="6"/>
      <c r="V257" s="6"/>
      <c r="W257" s="6"/>
      <c r="X257" s="6"/>
      <c r="Y257" s="6"/>
    </row>
    <row r="258" spans="1:25">
      <c r="B258" s="15"/>
      <c r="C258" s="141"/>
      <c r="D258" s="141"/>
      <c r="E258" s="141"/>
      <c r="F258" s="141"/>
      <c r="G258" s="141"/>
      <c r="H258" s="141"/>
      <c r="I258" s="141"/>
      <c r="J258" s="141"/>
      <c r="K258" s="141"/>
      <c r="L258" s="141"/>
      <c r="M258" s="141"/>
      <c r="N258" s="141"/>
      <c r="O258" s="142"/>
      <c r="P258" s="6"/>
      <c r="Q258" s="6"/>
      <c r="R258" s="6"/>
      <c r="S258" s="6"/>
      <c r="T258" s="6"/>
      <c r="U258" s="6"/>
      <c r="V258" s="6"/>
      <c r="W258" s="6"/>
      <c r="X258" s="6"/>
      <c r="Y258" s="6"/>
    </row>
    <row r="259" spans="1:25" ht="15.75" thickBot="1">
      <c r="B259" s="86" t="s">
        <v>70</v>
      </c>
      <c r="C259" s="143">
        <f>+C260+C264+C268</f>
        <v>-136.98638945431932</v>
      </c>
      <c r="D259" s="143">
        <f t="shared" ref="D259:N259" si="80">+D260+D264+D268</f>
        <v>-17.454880083717157</v>
      </c>
      <c r="E259" s="143">
        <f t="shared" si="80"/>
        <v>-111.08547851704931</v>
      </c>
      <c r="F259" s="143">
        <f t="shared" si="80"/>
        <v>-106.50681405854802</v>
      </c>
      <c r="G259" s="143">
        <f t="shared" si="80"/>
        <v>0</v>
      </c>
      <c r="H259" s="143">
        <f t="shared" si="80"/>
        <v>0</v>
      </c>
      <c r="I259" s="143">
        <f t="shared" si="80"/>
        <v>0</v>
      </c>
      <c r="J259" s="143">
        <f t="shared" si="80"/>
        <v>0</v>
      </c>
      <c r="K259" s="143">
        <f t="shared" si="80"/>
        <v>0</v>
      </c>
      <c r="L259" s="143">
        <f t="shared" si="80"/>
        <v>0</v>
      </c>
      <c r="M259" s="143">
        <f t="shared" si="80"/>
        <v>0</v>
      </c>
      <c r="N259" s="143">
        <f t="shared" si="80"/>
        <v>0</v>
      </c>
      <c r="O259" s="143">
        <f t="shared" ref="O259:O264" si="81">SUM(C259:N259)</f>
        <v>-372.03356211363376</v>
      </c>
      <c r="P259" s="6"/>
      <c r="Q259" s="6"/>
      <c r="R259" s="6"/>
      <c r="S259" s="6"/>
      <c r="T259" s="6"/>
      <c r="U259" s="6"/>
      <c r="V259" s="6"/>
      <c r="W259" s="6"/>
      <c r="X259" s="6"/>
      <c r="Y259" s="6"/>
    </row>
    <row r="260" spans="1:25" ht="15.75" thickTop="1">
      <c r="B260" s="83" t="s">
        <v>21</v>
      </c>
      <c r="C260" s="128">
        <f>SUM(C261:C263)</f>
        <v>-136.98638945431932</v>
      </c>
      <c r="D260" s="128">
        <f t="shared" ref="D260:N260" si="82">SUM(D261:D263)</f>
        <v>-17.454880083863156</v>
      </c>
      <c r="E260" s="128">
        <f t="shared" si="82"/>
        <v>-111.08547851704931</v>
      </c>
      <c r="F260" s="128">
        <f t="shared" si="82"/>
        <v>-106.50681405854802</v>
      </c>
      <c r="G260" s="128">
        <f t="shared" si="82"/>
        <v>0</v>
      </c>
      <c r="H260" s="128">
        <f t="shared" si="82"/>
        <v>0</v>
      </c>
      <c r="I260" s="128">
        <f t="shared" si="82"/>
        <v>0</v>
      </c>
      <c r="J260" s="128">
        <f t="shared" si="82"/>
        <v>0</v>
      </c>
      <c r="K260" s="128">
        <f t="shared" si="82"/>
        <v>0</v>
      </c>
      <c r="L260" s="128">
        <f t="shared" si="82"/>
        <v>0</v>
      </c>
      <c r="M260" s="128">
        <f t="shared" si="82"/>
        <v>0</v>
      </c>
      <c r="N260" s="128">
        <f t="shared" si="82"/>
        <v>0</v>
      </c>
      <c r="O260" s="128">
        <f t="shared" si="81"/>
        <v>-372.03356211377979</v>
      </c>
      <c r="P260" s="6"/>
      <c r="Q260" s="6"/>
      <c r="R260" s="6"/>
      <c r="S260" s="6"/>
      <c r="T260" s="6"/>
      <c r="U260" s="6"/>
      <c r="V260" s="6"/>
      <c r="W260" s="6"/>
      <c r="X260" s="6"/>
      <c r="Y260" s="6"/>
    </row>
    <row r="261" spans="1:25">
      <c r="B261" s="15" t="s">
        <v>22</v>
      </c>
      <c r="C261" s="120">
        <v>-136.74375772489421</v>
      </c>
      <c r="D261" s="120">
        <v>-17.442807862447932</v>
      </c>
      <c r="E261" s="120">
        <v>-109.60336429608432</v>
      </c>
      <c r="F261" s="120">
        <v>-106.28294510581367</v>
      </c>
      <c r="G261" s="120">
        <v>0</v>
      </c>
      <c r="H261" s="120">
        <v>0</v>
      </c>
      <c r="I261" s="120">
        <v>0</v>
      </c>
      <c r="J261" s="120">
        <v>0</v>
      </c>
      <c r="K261" s="120">
        <v>0</v>
      </c>
      <c r="L261" s="120">
        <v>0</v>
      </c>
      <c r="M261" s="120">
        <v>0</v>
      </c>
      <c r="N261" s="120">
        <v>0</v>
      </c>
      <c r="O261" s="130">
        <f t="shared" si="81"/>
        <v>-370.07287498924012</v>
      </c>
      <c r="P261" s="6"/>
      <c r="Q261" s="6"/>
      <c r="R261" s="6"/>
      <c r="S261" s="6"/>
      <c r="T261" s="6"/>
      <c r="U261" s="6"/>
      <c r="V261" s="6"/>
      <c r="W261" s="6"/>
      <c r="X261" s="6"/>
      <c r="Y261" s="6"/>
    </row>
    <row r="262" spans="1:25">
      <c r="B262" s="15" t="s">
        <v>23</v>
      </c>
      <c r="C262" s="120">
        <v>0</v>
      </c>
      <c r="D262" s="120">
        <v>0</v>
      </c>
      <c r="E262" s="120">
        <v>0</v>
      </c>
      <c r="F262" s="120">
        <v>0</v>
      </c>
      <c r="G262" s="120">
        <v>0</v>
      </c>
      <c r="H262" s="120">
        <v>0</v>
      </c>
      <c r="I262" s="120">
        <v>0</v>
      </c>
      <c r="J262" s="120">
        <v>0</v>
      </c>
      <c r="K262" s="120">
        <v>0</v>
      </c>
      <c r="L262" s="120">
        <v>0</v>
      </c>
      <c r="M262" s="120">
        <v>0</v>
      </c>
      <c r="N262" s="120">
        <v>0</v>
      </c>
      <c r="O262" s="130">
        <f t="shared" si="81"/>
        <v>0</v>
      </c>
      <c r="P262" s="6"/>
      <c r="Q262" s="6"/>
      <c r="R262" s="6"/>
      <c r="S262" s="6"/>
      <c r="T262" s="6"/>
      <c r="U262" s="6"/>
      <c r="V262" s="6"/>
      <c r="W262" s="6"/>
      <c r="X262" s="6"/>
      <c r="Y262" s="6"/>
    </row>
    <row r="263" spans="1:25">
      <c r="B263" s="15" t="s">
        <v>24</v>
      </c>
      <c r="C263" s="120">
        <v>-0.24263172942511346</v>
      </c>
      <c r="D263" s="120">
        <v>-1.2072221415223794E-2</v>
      </c>
      <c r="E263" s="120">
        <v>-1.4821142209649878</v>
      </c>
      <c r="F263" s="120">
        <v>-0.22386895273434959</v>
      </c>
      <c r="G263" s="120">
        <v>0</v>
      </c>
      <c r="H263" s="120">
        <v>0</v>
      </c>
      <c r="I263" s="120">
        <v>0</v>
      </c>
      <c r="J263" s="120">
        <v>0</v>
      </c>
      <c r="K263" s="120">
        <v>0</v>
      </c>
      <c r="L263" s="120">
        <v>0</v>
      </c>
      <c r="M263" s="120">
        <v>0</v>
      </c>
      <c r="N263" s="120">
        <v>0</v>
      </c>
      <c r="O263" s="130">
        <f t="shared" si="81"/>
        <v>-1.9606871245396746</v>
      </c>
      <c r="P263" s="6"/>
      <c r="Q263" s="6"/>
      <c r="R263" s="6"/>
      <c r="S263" s="6"/>
      <c r="T263" s="6"/>
      <c r="U263" s="6"/>
      <c r="V263" s="6"/>
      <c r="W263" s="6"/>
      <c r="X263" s="6"/>
      <c r="Y263" s="6"/>
    </row>
    <row r="264" spans="1:25">
      <c r="B264" s="83" t="s">
        <v>25</v>
      </c>
      <c r="C264" s="136">
        <f t="shared" ref="C264:N264" si="83">SUM(C265:C267)</f>
        <v>0</v>
      </c>
      <c r="D264" s="136">
        <f t="shared" si="83"/>
        <v>0</v>
      </c>
      <c r="E264" s="128">
        <f t="shared" si="83"/>
        <v>0</v>
      </c>
      <c r="F264" s="128">
        <f t="shared" si="83"/>
        <v>0</v>
      </c>
      <c r="G264" s="128">
        <f t="shared" si="83"/>
        <v>0</v>
      </c>
      <c r="H264" s="128">
        <f t="shared" si="83"/>
        <v>0</v>
      </c>
      <c r="I264" s="128">
        <f t="shared" si="83"/>
        <v>0</v>
      </c>
      <c r="J264" s="128">
        <f t="shared" si="83"/>
        <v>0</v>
      </c>
      <c r="K264" s="128">
        <f t="shared" si="83"/>
        <v>0</v>
      </c>
      <c r="L264" s="128">
        <f t="shared" si="83"/>
        <v>0</v>
      </c>
      <c r="M264" s="106">
        <f t="shared" si="83"/>
        <v>0</v>
      </c>
      <c r="N264" s="106">
        <f t="shared" si="83"/>
        <v>0</v>
      </c>
      <c r="O264" s="128">
        <f t="shared" si="81"/>
        <v>0</v>
      </c>
      <c r="P264" s="6"/>
      <c r="Q264" s="6"/>
      <c r="R264" s="6"/>
      <c r="S264" s="6"/>
      <c r="T264" s="6"/>
      <c r="U264" s="6"/>
      <c r="V264" s="6"/>
      <c r="W264" s="6"/>
      <c r="X264" s="6"/>
      <c r="Y264" s="6"/>
    </row>
    <row r="265" spans="1:25">
      <c r="B265" s="15" t="s">
        <v>22</v>
      </c>
      <c r="C265" s="120">
        <v>0</v>
      </c>
      <c r="D265" s="120">
        <v>0</v>
      </c>
      <c r="E265" s="120">
        <v>0</v>
      </c>
      <c r="F265" s="120">
        <v>0</v>
      </c>
      <c r="G265" s="120">
        <v>0</v>
      </c>
      <c r="H265" s="120">
        <v>0</v>
      </c>
      <c r="I265" s="120">
        <v>0</v>
      </c>
      <c r="J265" s="120">
        <v>0</v>
      </c>
      <c r="K265" s="120">
        <v>0</v>
      </c>
      <c r="L265" s="120">
        <v>0</v>
      </c>
      <c r="M265" s="120">
        <v>0</v>
      </c>
      <c r="N265" s="120">
        <v>0</v>
      </c>
      <c r="O265" s="130">
        <f>SUM(C265:N265)</f>
        <v>0</v>
      </c>
      <c r="P265" s="6"/>
      <c r="Q265" s="6"/>
      <c r="R265" s="6"/>
      <c r="S265" s="6"/>
      <c r="T265" s="6"/>
      <c r="U265" s="6"/>
      <c r="V265" s="6"/>
      <c r="W265" s="6"/>
      <c r="X265" s="6"/>
      <c r="Y265" s="6"/>
    </row>
    <row r="266" spans="1:25">
      <c r="B266" s="15" t="s">
        <v>23</v>
      </c>
      <c r="C266" s="120">
        <v>0</v>
      </c>
      <c r="D266" s="120">
        <v>0</v>
      </c>
      <c r="E266" s="120">
        <v>0</v>
      </c>
      <c r="F266" s="120">
        <v>0</v>
      </c>
      <c r="G266" s="120">
        <v>0</v>
      </c>
      <c r="H266" s="120">
        <v>0</v>
      </c>
      <c r="I266" s="120">
        <v>0</v>
      </c>
      <c r="J266" s="120">
        <v>0</v>
      </c>
      <c r="K266" s="120">
        <v>0</v>
      </c>
      <c r="L266" s="120">
        <v>0</v>
      </c>
      <c r="M266" s="120">
        <v>0</v>
      </c>
      <c r="N266" s="120">
        <v>0</v>
      </c>
      <c r="O266" s="130">
        <f t="shared" ref="O266:O271" si="84">SUM(C266:N266)</f>
        <v>0</v>
      </c>
      <c r="P266" s="6"/>
      <c r="Q266" s="6"/>
      <c r="R266" s="6"/>
      <c r="S266" s="6"/>
      <c r="T266" s="6"/>
      <c r="U266" s="6"/>
      <c r="V266" s="6"/>
      <c r="W266" s="6"/>
      <c r="X266" s="6"/>
      <c r="Y266" s="6"/>
    </row>
    <row r="267" spans="1:25">
      <c r="B267" s="15" t="s">
        <v>24</v>
      </c>
      <c r="C267" s="120">
        <v>0</v>
      </c>
      <c r="D267" s="120">
        <v>0</v>
      </c>
      <c r="E267" s="120">
        <v>0</v>
      </c>
      <c r="F267" s="120">
        <v>0</v>
      </c>
      <c r="G267" s="120">
        <v>0</v>
      </c>
      <c r="H267" s="120">
        <v>0</v>
      </c>
      <c r="I267" s="120">
        <v>0</v>
      </c>
      <c r="J267" s="120">
        <v>0</v>
      </c>
      <c r="K267" s="120">
        <v>0</v>
      </c>
      <c r="L267" s="120">
        <v>0</v>
      </c>
      <c r="M267" s="120">
        <v>0</v>
      </c>
      <c r="N267" s="120">
        <v>0</v>
      </c>
      <c r="O267" s="130">
        <f t="shared" si="84"/>
        <v>0</v>
      </c>
      <c r="P267" s="6"/>
      <c r="Q267" s="6"/>
      <c r="R267" s="6"/>
      <c r="S267" s="6"/>
      <c r="T267" s="6"/>
      <c r="U267" s="6"/>
      <c r="V267" s="6"/>
      <c r="W267" s="6"/>
      <c r="X267" s="6"/>
      <c r="Y267" s="6"/>
    </row>
    <row r="268" spans="1:25">
      <c r="B268" s="83" t="s">
        <v>26</v>
      </c>
      <c r="C268" s="136">
        <f t="shared" ref="C268:N268" si="85">SUM(C269:C271)</f>
        <v>0</v>
      </c>
      <c r="D268" s="136">
        <f t="shared" si="85"/>
        <v>1.4599965680872629E-10</v>
      </c>
      <c r="E268" s="136">
        <f t="shared" si="85"/>
        <v>0</v>
      </c>
      <c r="F268" s="136">
        <f t="shared" si="85"/>
        <v>0</v>
      </c>
      <c r="G268" s="136">
        <f t="shared" si="85"/>
        <v>0</v>
      </c>
      <c r="H268" s="136">
        <f t="shared" si="85"/>
        <v>0</v>
      </c>
      <c r="I268" s="136">
        <f t="shared" si="85"/>
        <v>0</v>
      </c>
      <c r="J268" s="136">
        <f t="shared" si="85"/>
        <v>0</v>
      </c>
      <c r="K268" s="136">
        <f t="shared" si="85"/>
        <v>0</v>
      </c>
      <c r="L268" s="136">
        <f t="shared" si="85"/>
        <v>0</v>
      </c>
      <c r="M268" s="136">
        <f t="shared" si="85"/>
        <v>0</v>
      </c>
      <c r="N268" s="136">
        <f t="shared" si="85"/>
        <v>0</v>
      </c>
      <c r="O268" s="128">
        <f t="shared" si="84"/>
        <v>1.4599965680872629E-10</v>
      </c>
      <c r="P268" s="6"/>
      <c r="Q268" s="6"/>
      <c r="R268" s="6"/>
      <c r="S268" s="6"/>
      <c r="T268" s="6"/>
      <c r="U268" s="6"/>
      <c r="V268" s="6"/>
      <c r="W268" s="6"/>
      <c r="X268" s="6"/>
      <c r="Y268" s="6"/>
    </row>
    <row r="269" spans="1:25">
      <c r="B269" s="15" t="s">
        <v>22</v>
      </c>
      <c r="C269" s="120">
        <v>0</v>
      </c>
      <c r="D269" s="120">
        <v>1.4599965680872629E-10</v>
      </c>
      <c r="E269" s="120">
        <v>0</v>
      </c>
      <c r="F269" s="120">
        <v>0</v>
      </c>
      <c r="G269" s="120">
        <v>0</v>
      </c>
      <c r="H269" s="120">
        <v>0</v>
      </c>
      <c r="I269" s="120">
        <v>0</v>
      </c>
      <c r="J269" s="120">
        <v>0</v>
      </c>
      <c r="K269" s="120">
        <v>0</v>
      </c>
      <c r="L269" s="120">
        <v>0</v>
      </c>
      <c r="M269" s="120">
        <v>0</v>
      </c>
      <c r="N269" s="120">
        <v>0</v>
      </c>
      <c r="O269" s="130">
        <f t="shared" si="84"/>
        <v>1.4599965680872629E-10</v>
      </c>
      <c r="P269" s="6"/>
      <c r="Q269" s="6"/>
      <c r="R269" s="6"/>
      <c r="S269" s="6"/>
      <c r="T269" s="6"/>
      <c r="U269" s="6"/>
      <c r="V269" s="6"/>
      <c r="W269" s="6"/>
      <c r="X269" s="6"/>
      <c r="Y269" s="6"/>
    </row>
    <row r="270" spans="1:25">
      <c r="B270" s="15" t="s">
        <v>23</v>
      </c>
      <c r="C270" s="120">
        <v>0</v>
      </c>
      <c r="D270" s="120">
        <v>0</v>
      </c>
      <c r="E270" s="120">
        <v>0</v>
      </c>
      <c r="F270" s="120">
        <v>0</v>
      </c>
      <c r="G270" s="120">
        <v>0</v>
      </c>
      <c r="H270" s="120">
        <v>0</v>
      </c>
      <c r="I270" s="120">
        <v>0</v>
      </c>
      <c r="J270" s="120">
        <v>0</v>
      </c>
      <c r="K270" s="120">
        <v>0</v>
      </c>
      <c r="L270" s="120">
        <v>0</v>
      </c>
      <c r="M270" s="120">
        <v>0</v>
      </c>
      <c r="N270" s="120">
        <v>0</v>
      </c>
      <c r="O270" s="130">
        <f t="shared" si="84"/>
        <v>0</v>
      </c>
      <c r="P270" s="6"/>
      <c r="Q270" s="6"/>
      <c r="R270" s="6"/>
      <c r="S270" s="6"/>
      <c r="T270" s="6"/>
      <c r="U270" s="6"/>
      <c r="V270" s="6"/>
      <c r="W270" s="6"/>
      <c r="X270" s="6"/>
      <c r="Y270" s="6"/>
    </row>
    <row r="271" spans="1:25">
      <c r="B271" s="15" t="s">
        <v>24</v>
      </c>
      <c r="C271" s="120">
        <v>0</v>
      </c>
      <c r="D271" s="120">
        <v>0</v>
      </c>
      <c r="E271" s="120">
        <v>0</v>
      </c>
      <c r="F271" s="120">
        <v>0</v>
      </c>
      <c r="G271" s="120">
        <v>0</v>
      </c>
      <c r="H271" s="120">
        <v>0</v>
      </c>
      <c r="I271" s="120">
        <v>0</v>
      </c>
      <c r="J271" s="120">
        <v>0</v>
      </c>
      <c r="K271" s="120">
        <v>0</v>
      </c>
      <c r="L271" s="120">
        <v>0</v>
      </c>
      <c r="M271" s="120">
        <v>0</v>
      </c>
      <c r="N271" s="120">
        <v>0</v>
      </c>
      <c r="O271" s="130">
        <f t="shared" si="84"/>
        <v>0</v>
      </c>
      <c r="P271" s="6"/>
      <c r="Q271" s="6"/>
      <c r="R271" s="6"/>
      <c r="S271" s="6"/>
      <c r="T271" s="6"/>
      <c r="U271" s="6"/>
      <c r="V271" s="6"/>
      <c r="W271" s="6"/>
      <c r="X271" s="6"/>
      <c r="Y271" s="6"/>
    </row>
    <row r="272" spans="1:25">
      <c r="B272" s="15"/>
      <c r="C272" s="141"/>
      <c r="D272" s="141"/>
      <c r="E272" s="141"/>
      <c r="F272" s="141"/>
      <c r="G272" s="141"/>
      <c r="H272" s="141"/>
      <c r="I272" s="141"/>
      <c r="J272" s="141"/>
      <c r="K272" s="141"/>
      <c r="L272" s="141"/>
      <c r="M272" s="141"/>
      <c r="N272" s="141"/>
      <c r="O272" s="142"/>
      <c r="P272" s="6"/>
      <c r="Q272" s="6"/>
      <c r="R272" s="6"/>
      <c r="S272" s="6"/>
      <c r="T272" s="6"/>
      <c r="U272" s="6"/>
      <c r="V272" s="6"/>
      <c r="W272" s="6"/>
      <c r="X272" s="6"/>
      <c r="Y272" s="6"/>
    </row>
    <row r="273" spans="1:25" s="8" customFormat="1" ht="15.75" thickBot="1">
      <c r="A273" s="4"/>
      <c r="B273" s="86" t="s">
        <v>71</v>
      </c>
      <c r="C273" s="146">
        <f>+C274+C278+C282</f>
        <v>567.11863619090184</v>
      </c>
      <c r="D273" s="146">
        <f t="shared" ref="D273:N273" si="86">+D274+D278+D282</f>
        <v>574.41145224315983</v>
      </c>
      <c r="E273" s="146">
        <f t="shared" si="86"/>
        <v>578.90332080120174</v>
      </c>
      <c r="F273" s="146">
        <f t="shared" si="86"/>
        <v>586.32687430910482</v>
      </c>
      <c r="G273" s="146">
        <f t="shared" si="86"/>
        <v>0</v>
      </c>
      <c r="H273" s="146">
        <f t="shared" si="86"/>
        <v>0</v>
      </c>
      <c r="I273" s="146">
        <f t="shared" si="86"/>
        <v>0</v>
      </c>
      <c r="J273" s="146">
        <f t="shared" si="86"/>
        <v>0</v>
      </c>
      <c r="K273" s="146">
        <f t="shared" si="86"/>
        <v>0</v>
      </c>
      <c r="L273" s="146">
        <f t="shared" si="86"/>
        <v>0</v>
      </c>
      <c r="M273" s="146">
        <f t="shared" si="86"/>
        <v>0</v>
      </c>
      <c r="N273" s="146">
        <f t="shared" si="86"/>
        <v>0</v>
      </c>
      <c r="O273" s="143"/>
      <c r="P273" s="6"/>
      <c r="Q273" s="6"/>
      <c r="R273" s="6"/>
      <c r="S273" s="6"/>
      <c r="T273" s="6"/>
      <c r="U273" s="6"/>
      <c r="V273" s="6"/>
      <c r="W273" s="6"/>
      <c r="X273" s="6"/>
      <c r="Y273" s="6"/>
    </row>
    <row r="274" spans="1:25" s="8" customFormat="1" ht="15.75" thickTop="1">
      <c r="A274" s="4"/>
      <c r="B274" s="83" t="s">
        <v>21</v>
      </c>
      <c r="C274" s="136">
        <f t="shared" ref="C274:N274" si="87">SUM(C275:C277)</f>
        <v>309.30621984544109</v>
      </c>
      <c r="D274" s="136">
        <f t="shared" si="87"/>
        <v>316.59903589769908</v>
      </c>
      <c r="E274" s="136">
        <f t="shared" si="87"/>
        <v>321.09090445574105</v>
      </c>
      <c r="F274" s="136">
        <f t="shared" si="87"/>
        <v>328.51445796364408</v>
      </c>
      <c r="G274" s="136">
        <f t="shared" si="87"/>
        <v>0</v>
      </c>
      <c r="H274" s="136">
        <f t="shared" si="87"/>
        <v>0</v>
      </c>
      <c r="I274" s="136">
        <f t="shared" si="87"/>
        <v>0</v>
      </c>
      <c r="J274" s="136">
        <f t="shared" si="87"/>
        <v>0</v>
      </c>
      <c r="K274" s="136">
        <f t="shared" si="87"/>
        <v>0</v>
      </c>
      <c r="L274" s="136">
        <f t="shared" si="87"/>
        <v>0</v>
      </c>
      <c r="M274" s="136">
        <f t="shared" si="87"/>
        <v>0</v>
      </c>
      <c r="N274" s="136">
        <f t="shared" si="87"/>
        <v>0</v>
      </c>
      <c r="O274" s="128"/>
      <c r="P274" s="6"/>
      <c r="Q274" s="6"/>
      <c r="R274" s="6"/>
      <c r="S274" s="6"/>
      <c r="T274" s="6"/>
      <c r="U274" s="6"/>
      <c r="V274" s="6"/>
      <c r="W274" s="6"/>
      <c r="X274" s="6"/>
      <c r="Y274" s="6"/>
    </row>
    <row r="275" spans="1:25" s="8" customFormat="1">
      <c r="A275" s="4"/>
      <c r="B275" s="15" t="s">
        <v>22</v>
      </c>
      <c r="C275" s="101">
        <v>309.30621984544109</v>
      </c>
      <c r="D275" s="101">
        <v>316.59903589769908</v>
      </c>
      <c r="E275" s="101">
        <v>321.09090445574105</v>
      </c>
      <c r="F275" s="101">
        <v>328.51445796364408</v>
      </c>
      <c r="G275" s="101"/>
      <c r="H275" s="101"/>
      <c r="I275" s="101"/>
      <c r="J275" s="101"/>
      <c r="K275" s="101"/>
      <c r="L275" s="101"/>
      <c r="M275" s="101"/>
      <c r="N275" s="101"/>
      <c r="O275" s="130"/>
      <c r="P275" s="6"/>
      <c r="Q275" s="6"/>
      <c r="R275" s="6"/>
      <c r="S275" s="6"/>
      <c r="T275" s="6"/>
      <c r="U275" s="6"/>
      <c r="V275" s="6"/>
      <c r="W275" s="6"/>
      <c r="X275" s="6"/>
      <c r="Y275" s="6"/>
    </row>
    <row r="276" spans="1:25" s="8" customFormat="1">
      <c r="A276" s="4"/>
      <c r="B276" s="15" t="s">
        <v>23</v>
      </c>
      <c r="C276" s="101">
        <v>0</v>
      </c>
      <c r="D276" s="101">
        <v>0</v>
      </c>
      <c r="E276" s="101">
        <v>0</v>
      </c>
      <c r="F276" s="101">
        <v>0</v>
      </c>
      <c r="G276" s="101">
        <v>0</v>
      </c>
      <c r="H276" s="101">
        <v>0</v>
      </c>
      <c r="I276" s="101">
        <v>0</v>
      </c>
      <c r="J276" s="101">
        <v>0</v>
      </c>
      <c r="K276" s="101">
        <v>0</v>
      </c>
      <c r="L276" s="101">
        <v>0</v>
      </c>
      <c r="M276" s="101">
        <v>0</v>
      </c>
      <c r="N276" s="101">
        <v>0</v>
      </c>
      <c r="O276" s="130"/>
      <c r="P276" s="6"/>
      <c r="Q276" s="6"/>
      <c r="R276" s="6"/>
      <c r="S276" s="6"/>
      <c r="T276" s="6"/>
      <c r="U276" s="6"/>
      <c r="V276" s="6"/>
      <c r="W276" s="6"/>
      <c r="X276" s="6"/>
      <c r="Y276" s="6"/>
    </row>
    <row r="277" spans="1:25" s="8" customFormat="1">
      <c r="A277" s="4"/>
      <c r="B277" s="15" t="s">
        <v>24</v>
      </c>
      <c r="C277" s="101">
        <v>0</v>
      </c>
      <c r="D277" s="101">
        <v>0</v>
      </c>
      <c r="E277" s="101">
        <v>0</v>
      </c>
      <c r="F277" s="101">
        <v>0</v>
      </c>
      <c r="G277" s="101">
        <v>0</v>
      </c>
      <c r="H277" s="101">
        <v>0</v>
      </c>
      <c r="I277" s="101">
        <v>0</v>
      </c>
      <c r="J277" s="101">
        <v>0</v>
      </c>
      <c r="K277" s="101">
        <v>0</v>
      </c>
      <c r="L277" s="101">
        <v>0</v>
      </c>
      <c r="M277" s="101">
        <v>0</v>
      </c>
      <c r="N277" s="101">
        <v>0</v>
      </c>
      <c r="O277" s="130"/>
      <c r="P277" s="6"/>
      <c r="Q277" s="6"/>
      <c r="R277" s="6"/>
      <c r="S277" s="6"/>
      <c r="T277" s="6"/>
      <c r="U277" s="6"/>
      <c r="V277" s="6"/>
      <c r="W277" s="6"/>
      <c r="X277" s="6"/>
      <c r="Y277" s="6"/>
    </row>
    <row r="278" spans="1:25" s="8" customFormat="1">
      <c r="A278" s="4"/>
      <c r="B278" s="83" t="s">
        <v>25</v>
      </c>
      <c r="C278" s="136">
        <f>SUM(C279:C281)</f>
        <v>257.81241634546075</v>
      </c>
      <c r="D278" s="136">
        <f t="shared" ref="D278:N278" si="88">SUM(D279:D281)</f>
        <v>257.81241634546075</v>
      </c>
      <c r="E278" s="136">
        <f t="shared" si="88"/>
        <v>257.81241634546075</v>
      </c>
      <c r="F278" s="136">
        <f t="shared" si="88"/>
        <v>257.81241634546075</v>
      </c>
      <c r="G278" s="136">
        <f t="shared" si="88"/>
        <v>0</v>
      </c>
      <c r="H278" s="136">
        <f t="shared" si="88"/>
        <v>0</v>
      </c>
      <c r="I278" s="136">
        <f t="shared" si="88"/>
        <v>0</v>
      </c>
      <c r="J278" s="136">
        <f t="shared" si="88"/>
        <v>0</v>
      </c>
      <c r="K278" s="136">
        <f t="shared" si="88"/>
        <v>0</v>
      </c>
      <c r="L278" s="136">
        <f t="shared" si="88"/>
        <v>0</v>
      </c>
      <c r="M278" s="136">
        <f t="shared" si="88"/>
        <v>0</v>
      </c>
      <c r="N278" s="136">
        <f t="shared" si="88"/>
        <v>0</v>
      </c>
      <c r="O278" s="128"/>
      <c r="P278" s="6"/>
      <c r="Q278" s="6"/>
      <c r="R278" s="6"/>
      <c r="S278" s="6"/>
      <c r="T278" s="6"/>
      <c r="U278" s="6"/>
      <c r="V278" s="6"/>
      <c r="W278" s="6"/>
      <c r="X278" s="6"/>
      <c r="Y278" s="6"/>
    </row>
    <row r="279" spans="1:25" s="8" customFormat="1">
      <c r="A279" s="4"/>
      <c r="B279" s="15" t="s">
        <v>22</v>
      </c>
      <c r="C279" s="101">
        <v>19.769981614651726</v>
      </c>
      <c r="D279" s="101">
        <v>19.769981614651726</v>
      </c>
      <c r="E279" s="101">
        <v>19.769981614651726</v>
      </c>
      <c r="F279" s="101">
        <v>19.769981614651726</v>
      </c>
      <c r="G279" s="101"/>
      <c r="H279" s="101"/>
      <c r="I279" s="101"/>
      <c r="J279" s="101"/>
      <c r="K279" s="101"/>
      <c r="L279" s="101"/>
      <c r="M279" s="101"/>
      <c r="N279" s="101"/>
      <c r="O279" s="130"/>
      <c r="P279" s="6"/>
      <c r="Q279" s="6"/>
      <c r="R279" s="6"/>
      <c r="S279" s="6"/>
      <c r="T279" s="6"/>
      <c r="U279" s="6"/>
      <c r="V279" s="6"/>
      <c r="W279" s="6"/>
      <c r="X279" s="6"/>
      <c r="Y279" s="6"/>
    </row>
    <row r="280" spans="1:25" s="8" customFormat="1">
      <c r="A280" s="4"/>
      <c r="B280" s="15" t="s">
        <v>23</v>
      </c>
      <c r="C280" s="101">
        <v>238.04243473080899</v>
      </c>
      <c r="D280" s="101">
        <v>238.04243473080899</v>
      </c>
      <c r="E280" s="101">
        <v>238.04243473080899</v>
      </c>
      <c r="F280" s="101">
        <v>238.04243473080899</v>
      </c>
      <c r="G280" s="101"/>
      <c r="H280" s="101"/>
      <c r="I280" s="101"/>
      <c r="J280" s="101"/>
      <c r="K280" s="101"/>
      <c r="L280" s="101"/>
      <c r="M280" s="101"/>
      <c r="N280" s="101"/>
      <c r="O280" s="130"/>
      <c r="P280" s="6"/>
      <c r="Q280" s="6"/>
      <c r="R280" s="6"/>
      <c r="S280" s="6"/>
      <c r="T280" s="6"/>
      <c r="U280" s="6"/>
      <c r="V280" s="6"/>
      <c r="W280" s="6"/>
      <c r="X280" s="6"/>
      <c r="Y280" s="6"/>
    </row>
    <row r="281" spans="1:25" s="8" customFormat="1">
      <c r="A281" s="4"/>
      <c r="B281" s="15" t="s">
        <v>24</v>
      </c>
      <c r="C281" s="101">
        <v>0</v>
      </c>
      <c r="D281" s="101">
        <v>0</v>
      </c>
      <c r="E281" s="101">
        <v>0</v>
      </c>
      <c r="F281" s="101">
        <v>0</v>
      </c>
      <c r="G281" s="101">
        <v>0</v>
      </c>
      <c r="H281" s="101">
        <v>0</v>
      </c>
      <c r="I281" s="101">
        <v>0</v>
      </c>
      <c r="J281" s="101">
        <v>0</v>
      </c>
      <c r="K281" s="101">
        <v>0</v>
      </c>
      <c r="L281" s="101">
        <v>0</v>
      </c>
      <c r="M281" s="101">
        <v>0</v>
      </c>
      <c r="N281" s="101">
        <v>0</v>
      </c>
      <c r="O281" s="130"/>
      <c r="P281" s="6"/>
      <c r="Q281" s="6"/>
      <c r="R281" s="6"/>
      <c r="S281" s="6"/>
      <c r="T281" s="6"/>
      <c r="U281" s="6"/>
      <c r="V281" s="6"/>
      <c r="W281" s="6"/>
      <c r="X281" s="6"/>
      <c r="Y281" s="6"/>
    </row>
    <row r="282" spans="1:25" s="8" customFormat="1">
      <c r="A282" s="4"/>
      <c r="B282" s="83" t="s">
        <v>26</v>
      </c>
      <c r="C282" s="136">
        <v>0</v>
      </c>
      <c r="D282" s="136">
        <v>0</v>
      </c>
      <c r="E282" s="136">
        <v>0</v>
      </c>
      <c r="F282" s="136">
        <v>0</v>
      </c>
      <c r="G282" s="136">
        <v>0</v>
      </c>
      <c r="H282" s="136">
        <v>0</v>
      </c>
      <c r="I282" s="136">
        <v>0</v>
      </c>
      <c r="J282" s="136">
        <v>0</v>
      </c>
      <c r="K282" s="136">
        <v>0</v>
      </c>
      <c r="L282" s="136">
        <v>0</v>
      </c>
      <c r="M282" s="136">
        <v>0</v>
      </c>
      <c r="N282" s="136">
        <v>0</v>
      </c>
      <c r="O282" s="128"/>
      <c r="P282" s="6"/>
      <c r="Q282" s="6"/>
      <c r="R282" s="6"/>
      <c r="S282" s="6"/>
      <c r="T282" s="6"/>
      <c r="U282" s="6"/>
      <c r="V282" s="6"/>
      <c r="W282" s="6"/>
      <c r="X282" s="6"/>
      <c r="Y282" s="6"/>
    </row>
    <row r="283" spans="1:25" s="8" customFormat="1">
      <c r="A283" s="4"/>
      <c r="B283" s="32" t="s">
        <v>22</v>
      </c>
      <c r="C283" s="99">
        <v>0</v>
      </c>
      <c r="D283" s="99">
        <v>0</v>
      </c>
      <c r="E283" s="99">
        <v>0</v>
      </c>
      <c r="F283" s="99">
        <v>0</v>
      </c>
      <c r="G283" s="99">
        <v>0</v>
      </c>
      <c r="H283" s="99">
        <v>0</v>
      </c>
      <c r="I283" s="99">
        <v>0</v>
      </c>
      <c r="J283" s="99">
        <v>0</v>
      </c>
      <c r="K283" s="99">
        <v>0</v>
      </c>
      <c r="L283" s="99">
        <v>0</v>
      </c>
      <c r="M283" s="99">
        <v>0</v>
      </c>
      <c r="N283" s="99">
        <v>0</v>
      </c>
      <c r="O283" s="130"/>
      <c r="P283" s="6"/>
      <c r="Q283" s="6"/>
      <c r="R283" s="6"/>
      <c r="S283" s="6"/>
      <c r="T283" s="6"/>
      <c r="U283" s="6"/>
      <c r="V283" s="6"/>
      <c r="W283" s="6"/>
      <c r="X283" s="6"/>
      <c r="Y283" s="6"/>
    </row>
    <row r="284" spans="1:25" s="8" customFormat="1">
      <c r="A284" s="4"/>
      <c r="B284" s="32" t="s">
        <v>23</v>
      </c>
      <c r="C284" s="99">
        <v>0</v>
      </c>
      <c r="D284" s="99">
        <v>0</v>
      </c>
      <c r="E284" s="99">
        <v>0</v>
      </c>
      <c r="F284" s="99">
        <v>0</v>
      </c>
      <c r="G284" s="99">
        <v>0</v>
      </c>
      <c r="H284" s="99">
        <v>0</v>
      </c>
      <c r="I284" s="99">
        <v>0</v>
      </c>
      <c r="J284" s="99">
        <v>0</v>
      </c>
      <c r="K284" s="99">
        <v>0</v>
      </c>
      <c r="L284" s="99">
        <v>0</v>
      </c>
      <c r="M284" s="99">
        <v>0</v>
      </c>
      <c r="N284" s="99">
        <v>0</v>
      </c>
      <c r="O284" s="130"/>
      <c r="P284" s="6"/>
      <c r="Q284" s="6"/>
      <c r="R284" s="6"/>
      <c r="S284" s="6"/>
      <c r="T284" s="6"/>
      <c r="U284" s="6"/>
      <c r="V284" s="6"/>
      <c r="W284" s="6"/>
      <c r="X284" s="6"/>
      <c r="Y284" s="6"/>
    </row>
    <row r="285" spans="1:25" s="8" customFormat="1">
      <c r="A285" s="4"/>
      <c r="B285" s="32" t="s">
        <v>24</v>
      </c>
      <c r="C285" s="99">
        <v>0</v>
      </c>
      <c r="D285" s="99">
        <v>0</v>
      </c>
      <c r="E285" s="99">
        <v>0</v>
      </c>
      <c r="F285" s="99">
        <v>0</v>
      </c>
      <c r="G285" s="99">
        <v>0</v>
      </c>
      <c r="H285" s="99">
        <v>0</v>
      </c>
      <c r="I285" s="99">
        <v>0</v>
      </c>
      <c r="J285" s="99">
        <v>0</v>
      </c>
      <c r="K285" s="99">
        <v>0</v>
      </c>
      <c r="L285" s="99">
        <v>0</v>
      </c>
      <c r="M285" s="99">
        <v>0</v>
      </c>
      <c r="N285" s="99">
        <v>0</v>
      </c>
      <c r="O285" s="130"/>
      <c r="P285" s="6"/>
      <c r="Q285" s="6"/>
      <c r="R285" s="6"/>
      <c r="S285" s="6"/>
      <c r="T285" s="6"/>
      <c r="U285" s="6"/>
      <c r="V285" s="6"/>
      <c r="W285" s="6"/>
      <c r="X285" s="6"/>
      <c r="Y285" s="6"/>
    </row>
    <row r="286" spans="1:25" s="8" customFormat="1" ht="15.75" thickBot="1">
      <c r="A286" s="4"/>
      <c r="B286" s="36"/>
      <c r="C286" s="147"/>
      <c r="D286" s="147"/>
      <c r="E286" s="147"/>
      <c r="F286" s="147"/>
      <c r="G286" s="147"/>
      <c r="H286" s="147"/>
      <c r="I286" s="147"/>
      <c r="J286" s="147"/>
      <c r="K286" s="147"/>
      <c r="L286" s="147"/>
      <c r="M286" s="147"/>
      <c r="N286" s="147"/>
      <c r="O286" s="148"/>
      <c r="P286" s="6"/>
      <c r="Q286" s="6"/>
      <c r="R286" s="6"/>
      <c r="S286" s="6"/>
      <c r="T286" s="6"/>
      <c r="U286" s="6"/>
      <c r="V286" s="6"/>
      <c r="W286" s="6"/>
      <c r="X286" s="6"/>
      <c r="Y286" s="6"/>
    </row>
    <row r="287" spans="1:25" ht="15.75" thickTop="1">
      <c r="B287" s="10"/>
      <c r="C287" s="149"/>
      <c r="D287" s="149"/>
      <c r="E287" s="149"/>
      <c r="F287" s="149"/>
      <c r="G287" s="149"/>
      <c r="H287" s="149"/>
      <c r="I287" s="149"/>
      <c r="J287" s="149"/>
      <c r="K287" s="149"/>
      <c r="L287" s="149"/>
      <c r="M287" s="149"/>
      <c r="N287" s="149"/>
      <c r="O287" s="111"/>
      <c r="P287" s="6"/>
      <c r="Q287" s="14"/>
    </row>
    <row r="288" spans="1:25">
      <c r="B288" s="48" t="s">
        <v>28</v>
      </c>
      <c r="P288" s="6"/>
    </row>
    <row r="289" spans="1:16" s="41" customFormat="1" ht="35.25" customHeight="1">
      <c r="A289" s="40"/>
      <c r="B289" s="191" t="s">
        <v>75</v>
      </c>
      <c r="C289" s="191"/>
      <c r="D289" s="191"/>
      <c r="E289" s="191"/>
      <c r="F289" s="191"/>
      <c r="G289" s="191"/>
      <c r="H289" s="191"/>
      <c r="I289" s="191"/>
      <c r="J289" s="191"/>
      <c r="K289" s="191"/>
      <c r="L289" s="191"/>
      <c r="M289" s="191"/>
      <c r="N289" s="191"/>
      <c r="O289" s="191"/>
      <c r="P289" s="6"/>
    </row>
    <row r="290" spans="1:16" ht="14.25" customHeight="1">
      <c r="B290" s="192" t="s">
        <v>73</v>
      </c>
      <c r="C290" s="192"/>
      <c r="D290" s="192"/>
      <c r="E290" s="192"/>
      <c r="F290" s="192"/>
      <c r="G290" s="192"/>
      <c r="H290" s="192"/>
      <c r="I290" s="192"/>
      <c r="J290" s="192"/>
      <c r="K290" s="192"/>
      <c r="L290" s="192"/>
      <c r="M290" s="192"/>
      <c r="N290" s="192"/>
      <c r="O290" s="192"/>
      <c r="P290" s="6"/>
    </row>
    <row r="291" spans="1:16" ht="14.25" customHeight="1">
      <c r="B291" s="191" t="s">
        <v>76</v>
      </c>
      <c r="C291" s="191"/>
      <c r="D291" s="191"/>
      <c r="E291" s="191"/>
      <c r="F291" s="191"/>
      <c r="G291" s="191"/>
      <c r="H291" s="191"/>
      <c r="I291" s="191"/>
      <c r="J291" s="191"/>
      <c r="K291" s="191"/>
      <c r="L291" s="191"/>
      <c r="M291" s="191"/>
      <c r="N291" s="191"/>
      <c r="O291" s="191"/>
      <c r="P291" s="6"/>
    </row>
    <row r="292" spans="1:16" ht="35.25" customHeight="1">
      <c r="B292" s="191"/>
      <c r="C292" s="191"/>
      <c r="D292" s="191"/>
      <c r="E292" s="191"/>
      <c r="F292" s="191"/>
      <c r="G292" s="191"/>
      <c r="H292" s="191"/>
      <c r="I292" s="191"/>
      <c r="J292" s="191"/>
      <c r="K292" s="191"/>
      <c r="L292" s="191"/>
      <c r="M292" s="191"/>
      <c r="N292" s="191"/>
      <c r="O292" s="191"/>
    </row>
    <row r="293" spans="1:16" ht="14.25" customHeight="1"/>
    <row r="294" spans="1:16" ht="14.25">
      <c r="B294" s="194"/>
      <c r="C294" s="194"/>
      <c r="D294" s="194"/>
      <c r="E294" s="194"/>
      <c r="F294" s="194"/>
      <c r="G294" s="194"/>
      <c r="H294" s="194"/>
      <c r="I294" s="194"/>
      <c r="J294" s="194"/>
      <c r="K294" s="194"/>
      <c r="L294" s="194"/>
      <c r="M294" s="194"/>
      <c r="N294" s="194"/>
      <c r="O294" s="194"/>
    </row>
    <row r="295" spans="1:16" ht="14.25">
      <c r="B295" s="185"/>
      <c r="C295" s="185"/>
      <c r="D295" s="185"/>
      <c r="E295" s="185"/>
      <c r="F295" s="185"/>
      <c r="G295" s="185"/>
      <c r="H295" s="185"/>
      <c r="I295" s="185"/>
      <c r="J295" s="185"/>
      <c r="K295" s="185"/>
      <c r="L295" s="185"/>
      <c r="M295" s="185"/>
      <c r="N295" s="185"/>
      <c r="O295" s="185"/>
    </row>
  </sheetData>
  <dataConsolidate/>
  <mergeCells count="12">
    <mergeCell ref="B294:O294"/>
    <mergeCell ref="B295:O295"/>
    <mergeCell ref="B291:O291"/>
    <mergeCell ref="B5:O5"/>
    <mergeCell ref="B9:O9"/>
    <mergeCell ref="B10:O10"/>
    <mergeCell ref="B13:O13"/>
    <mergeCell ref="B25:O25"/>
    <mergeCell ref="B292:O292"/>
    <mergeCell ref="B289:O289"/>
    <mergeCell ref="B290:O290"/>
    <mergeCell ref="B104:O104"/>
  </mergeCells>
  <printOptions horizontalCentered="1"/>
  <pageMargins left="0.19685039370078741" right="0.19685039370078741" top="0.39370078740157483" bottom="0.39370078740157483" header="0.39370078740157483" footer="0.39370078740157483"/>
  <pageSetup scale="49" fitToHeight="2" orientation="portrait" r:id="rId1"/>
  <headerFooter alignWithMargins="0"/>
  <rowBreaks count="1" manualBreakCount="1">
    <brk id="103" min="1" max="14" man="1"/>
  </rowBreaks>
  <ignoredErrors>
    <ignoredError sqref="O179:O184 O208:O212 O222:O226 O236:O241 C278 D278:N278" formula="1"/>
    <ignoredError sqref="C175 I208:J20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Fiscal Ext 2020 (USD) </vt:lpstr>
      <vt:lpstr>Fiscal Ext 2020 (DOP) </vt:lpstr>
      <vt:lpstr>'Fiscal Ext 2020 (DOP) '!Print_Area</vt:lpstr>
      <vt:lpstr>'Fiscal Ext 2020 (USD) '!Print_Area</vt:lpstr>
      <vt:lpstr>'Fiscal Ext 2020 (DOP) '!Print_Titles</vt:lpstr>
      <vt:lpstr>'Fiscal Ext 2020 (USD)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Remy Tejada</dc:creator>
  <cp:lastModifiedBy>Enriquillo Manuel Duvergé García</cp:lastModifiedBy>
  <cp:lastPrinted>2009-07-13T14:48:10Z</cp:lastPrinted>
  <dcterms:created xsi:type="dcterms:W3CDTF">2006-08-18T14:40:26Z</dcterms:created>
  <dcterms:modified xsi:type="dcterms:W3CDTF">2021-05-24T18:15:05Z</dcterms:modified>
</cp:coreProperties>
</file>