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Español\Q3\"/>
    </mc:Choice>
  </mc:AlternateContent>
  <bookViews>
    <workbookView xWindow="0" yWindow="0" windowWidth="22155" windowHeight="7245"/>
  </bookViews>
  <sheets>
    <sheet name="POR PLAZOS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D44" i="1" l="1"/>
  <c r="D43" i="1"/>
  <c r="D42" i="1"/>
  <c r="D49" i="1" l="1"/>
  <c r="D39" i="1"/>
  <c r="D41" i="1"/>
  <c r="D51" i="1" l="1"/>
  <c r="D52" i="1"/>
  <c r="D50" i="1"/>
  <c r="D45" i="1"/>
  <c r="D46" i="1"/>
  <c r="D47" i="1"/>
  <c r="D21" i="1"/>
  <c r="D25" i="1"/>
  <c r="D26" i="1"/>
  <c r="D27" i="1"/>
  <c r="D24" i="1"/>
  <c r="D23" i="1"/>
  <c r="D22" i="1"/>
  <c r="D29" i="1" l="1"/>
  <c r="D31" i="1"/>
  <c r="D32" i="1"/>
  <c r="D30" i="1"/>
  <c r="B37" i="1" l="1"/>
</calcChain>
</file>

<file path=xl/sharedStrings.xml><?xml version="1.0" encoding="utf-8"?>
<sst xmlns="http://schemas.openxmlformats.org/spreadsheetml/2006/main" count="39" uniqueCount="24">
  <si>
    <t>%</t>
  </si>
  <si>
    <t xml:space="preserve">     Entre 1 y 3 años</t>
  </si>
  <si>
    <t xml:space="preserve">     Entre 4 y 5 años</t>
  </si>
  <si>
    <t xml:space="preserve">     Entre 6 y 12 años</t>
  </si>
  <si>
    <t xml:space="preserve">     Más de 12 años</t>
  </si>
  <si>
    <t>Mediano-Largo Plazo</t>
  </si>
  <si>
    <t>Deuda del Sector Público No Financiero (SPNF), por Duración</t>
  </si>
  <si>
    <t>(en millones de US$ y % del total de la deuda del sector público no financiero)</t>
  </si>
  <si>
    <t>cifras preliminares</t>
  </si>
  <si>
    <t>Vencimiento Original…</t>
  </si>
  <si>
    <t>Monto US$</t>
  </si>
  <si>
    <t>Total de Deuda del SPNF</t>
  </si>
  <si>
    <t>Plazos Deuda SPNF (excl. Recap BC)</t>
  </si>
  <si>
    <t>Plazos Plan Recapitalización BC 2/</t>
  </si>
  <si>
    <t>Vencimiento Residual…</t>
  </si>
  <si>
    <t>MINISTERIO DE HACIENDA</t>
  </si>
  <si>
    <t>DIRECCIÓN GENERAL DE CRÉDITO PÚBLICO</t>
  </si>
  <si>
    <t>REPÚBLICA DOMINICANA</t>
  </si>
  <si>
    <t xml:space="preserve">     Entre 4 y 6 años</t>
  </si>
  <si>
    <r>
      <t xml:space="preserve">Corto Plazo </t>
    </r>
    <r>
      <rPr>
        <b/>
        <vertAlign val="superscript"/>
        <sz val="10"/>
        <rFont val="Arial"/>
        <family val="2"/>
      </rPr>
      <t>1/</t>
    </r>
  </si>
  <si>
    <t>Al 30 de Septiembre de 2019</t>
  </si>
  <si>
    <r>
      <t xml:space="preserve">Plazos Plan Recapitalización BC </t>
    </r>
    <r>
      <rPr>
        <b/>
        <vertAlign val="superscript"/>
        <sz val="10"/>
        <rFont val="Arial"/>
        <family val="2"/>
      </rPr>
      <t>2/</t>
    </r>
  </si>
  <si>
    <t>(1) Deuda con vencimiento menor al año.</t>
  </si>
  <si>
    <t>(2) Los bonos de Recapitalización del Banco Central no son amortizables a su vencimiento, son sustituidos por nuevos instrumentos con características acordes con las condiciones vigentes del mercado (plazos y tasas interés).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</si>
</sst>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  <numFmt numFmtId="176" formatCode="_(* #,##0.000000000000_);_(* \(#,##0.000000000000\);_(* &quot;-&quot;??_);_(@_)"/>
    <numFmt numFmtId="177" formatCode="0.0"/>
    <numFmt numFmtId="181" formatCode="_(* #,##0.000000_);_(* \(#,##0.000000\);_(* &quot;-&quot;??_);_(@_)"/>
    <numFmt numFmtId="183" formatCode="_(* #,##0.0000000_);_(* \(#,##0.0000000\);_(* &quot;-&quot;??_);_(@_)"/>
    <numFmt numFmtId="187" formatCode="_(* #,##0.00000000000_);_(* \(#,##0.000000000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3">
    <xf numFmtId="0" fontId="0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1">
      <protection hidden="1"/>
    </xf>
    <xf numFmtId="0" fontId="10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1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2" fillId="0" borderId="1">
      <alignment horizontal="left"/>
      <protection locked="0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" fillId="0" borderId="0"/>
    <xf numFmtId="39" fontId="1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72" fontId="13" fillId="0" borderId="0" applyFill="0" applyBorder="0" applyAlignment="0" applyProtection="0">
      <alignment horizontal="right"/>
    </xf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6" fillId="0" borderId="1" applyNumberFormat="0" applyFill="0" applyBorder="0" applyAlignment="0" applyProtection="0">
      <protection hidden="1"/>
    </xf>
    <xf numFmtId="0" fontId="17" fillId="2" borderId="1"/>
    <xf numFmtId="43" fontId="1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240"/>
    <xf numFmtId="0" fontId="1" fillId="0" borderId="0" xfId="240" applyFont="1" applyAlignment="1"/>
    <xf numFmtId="0" fontId="1" fillId="0" borderId="0" xfId="240" applyFont="1" applyAlignment="1">
      <alignment horizontal="right"/>
    </xf>
    <xf numFmtId="0" fontId="2" fillId="0" borderId="0" xfId="240" applyFont="1" applyAlignment="1"/>
    <xf numFmtId="0" fontId="3" fillId="0" borderId="0" xfId="240" applyFont="1" applyAlignment="1">
      <alignment horizontal="center"/>
    </xf>
    <xf numFmtId="0" fontId="2" fillId="0" borderId="0" xfId="240" applyFont="1" applyFill="1" applyBorder="1" applyAlignment="1">
      <alignment horizontal="center"/>
    </xf>
    <xf numFmtId="164" fontId="2" fillId="0" borderId="0" xfId="240" applyNumberFormat="1" applyFont="1" applyAlignment="1">
      <alignment horizontal="left" vertical="top"/>
    </xf>
    <xf numFmtId="164" fontId="2" fillId="0" borderId="3" xfId="109" applyNumberFormat="1" applyFont="1" applyBorder="1" applyAlignment="1">
      <alignment horizontal="center" vertical="top"/>
    </xf>
    <xf numFmtId="164" fontId="2" fillId="0" borderId="4" xfId="240" applyNumberFormat="1" applyFont="1" applyBorder="1" applyAlignment="1">
      <alignment horizontal="left" vertical="top"/>
    </xf>
    <xf numFmtId="164" fontId="2" fillId="0" borderId="4" xfId="109" applyNumberFormat="1" applyFont="1" applyBorder="1" applyAlignment="1">
      <alignment horizontal="center" vertical="top"/>
    </xf>
    <xf numFmtId="43" fontId="2" fillId="0" borderId="4" xfId="109" applyNumberFormat="1" applyFont="1" applyBorder="1" applyAlignment="1">
      <alignment horizontal="center" vertical="top"/>
    </xf>
    <xf numFmtId="164" fontId="2" fillId="0" borderId="0" xfId="240" applyNumberFormat="1" applyFont="1" applyAlignment="1">
      <alignment horizontal="left" vertical="top" indent="1"/>
    </xf>
    <xf numFmtId="164" fontId="2" fillId="0" borderId="3" xfId="109" applyNumberFormat="1" applyFont="1" applyFill="1" applyBorder="1" applyAlignment="1">
      <alignment vertical="top"/>
    </xf>
    <xf numFmtId="0" fontId="5" fillId="0" borderId="0" xfId="240" applyFont="1" applyAlignment="1">
      <alignment horizontal="left" vertical="top" indent="1"/>
    </xf>
    <xf numFmtId="164" fontId="2" fillId="0" borderId="0" xfId="240" applyNumberFormat="1" applyFont="1" applyAlignment="1">
      <alignment horizontal="left" vertical="top" indent="2"/>
    </xf>
    <xf numFmtId="164" fontId="2" fillId="0" borderId="0" xfId="109" applyNumberFormat="1" applyFont="1" applyBorder="1" applyAlignment="1">
      <alignment horizontal="center" vertical="top"/>
    </xf>
    <xf numFmtId="0" fontId="5" fillId="0" borderId="0" xfId="240" applyFont="1" applyAlignment="1">
      <alignment horizontal="left" vertical="top"/>
    </xf>
    <xf numFmtId="164" fontId="5" fillId="0" borderId="0" xfId="240" applyNumberFormat="1" applyFont="1" applyAlignment="1">
      <alignment horizontal="left" vertical="top" indent="1"/>
    </xf>
    <xf numFmtId="164" fontId="1" fillId="0" borderId="0" xfId="109" applyNumberFormat="1" applyFont="1" applyBorder="1" applyAlignment="1">
      <alignment horizontal="center" vertical="top"/>
    </xf>
    <xf numFmtId="164" fontId="5" fillId="0" borderId="4" xfId="240" applyNumberFormat="1" applyFont="1" applyBorder="1" applyAlignment="1">
      <alignment horizontal="left" vertical="top" indent="1"/>
    </xf>
    <xf numFmtId="0" fontId="1" fillId="0" borderId="4" xfId="240" applyFont="1" applyBorder="1"/>
    <xf numFmtId="164" fontId="5" fillId="0" borderId="0" xfId="240" applyNumberFormat="1" applyFont="1" applyAlignment="1">
      <alignment horizontal="left" vertical="top"/>
    </xf>
    <xf numFmtId="164" fontId="5" fillId="0" borderId="0" xfId="240" applyNumberFormat="1" applyFont="1" applyBorder="1" applyAlignment="1">
      <alignment horizontal="left" vertical="top"/>
    </xf>
    <xf numFmtId="0" fontId="2" fillId="0" borderId="5" xfId="240" applyFont="1" applyBorder="1" applyAlignment="1">
      <alignment horizontal="left" vertical="top" indent="2"/>
    </xf>
    <xf numFmtId="43" fontId="2" fillId="0" borderId="5" xfId="109" applyNumberFormat="1" applyFont="1" applyBorder="1" applyAlignment="1">
      <alignment horizontal="center" vertical="top"/>
    </xf>
    <xf numFmtId="43" fontId="1" fillId="0" borderId="0" xfId="240" applyNumberFormat="1" applyFont="1" applyAlignment="1">
      <alignment horizontal="right"/>
    </xf>
    <xf numFmtId="43" fontId="1" fillId="0" borderId="0" xfId="240" applyNumberFormat="1"/>
    <xf numFmtId="164" fontId="2" fillId="0" borderId="0" xfId="240" applyNumberFormat="1" applyFont="1" applyAlignment="1">
      <alignment horizontal="center"/>
    </xf>
    <xf numFmtId="0" fontId="1" fillId="0" borderId="0" xfId="240" applyBorder="1"/>
    <xf numFmtId="164" fontId="1" fillId="0" borderId="0" xfId="240" applyNumberFormat="1"/>
    <xf numFmtId="43" fontId="1" fillId="0" borderId="5" xfId="109" applyNumberFormat="1" applyFont="1" applyBorder="1" applyAlignment="1">
      <alignment horizontal="center" vertical="top"/>
    </xf>
    <xf numFmtId="164" fontId="5" fillId="0" borderId="0" xfId="240" applyNumberFormat="1" applyFont="1" applyAlignment="1">
      <alignment vertical="top" wrapText="1"/>
    </xf>
    <xf numFmtId="164" fontId="5" fillId="0" borderId="0" xfId="240" applyNumberFormat="1" applyFont="1" applyAlignment="1">
      <alignment vertical="top"/>
    </xf>
    <xf numFmtId="0" fontId="3" fillId="0" borderId="0" xfId="0" applyFont="1"/>
    <xf numFmtId="164" fontId="5" fillId="0" borderId="5" xfId="240" applyNumberFormat="1" applyFont="1" applyBorder="1" applyAlignment="1">
      <alignment horizontal="left" vertical="top" indent="2"/>
    </xf>
    <xf numFmtId="164" fontId="1" fillId="0" borderId="5" xfId="109" applyNumberFormat="1" applyFont="1" applyBorder="1" applyAlignment="1">
      <alignment horizontal="center" vertical="top"/>
    </xf>
    <xf numFmtId="0" fontId="22" fillId="5" borderId="2" xfId="240" applyFont="1" applyFill="1" applyBorder="1" applyAlignment="1">
      <alignment horizontal="center"/>
    </xf>
    <xf numFmtId="164" fontId="1" fillId="0" borderId="0" xfId="632" applyNumberFormat="1" applyFont="1" applyBorder="1"/>
    <xf numFmtId="164" fontId="2" fillId="4" borderId="3" xfId="632" applyNumberFormat="1" applyFont="1" applyFill="1" applyBorder="1" applyAlignment="1">
      <alignment vertical="top"/>
    </xf>
    <xf numFmtId="164" fontId="2" fillId="4" borderId="0" xfId="632" applyNumberFormat="1" applyFont="1" applyFill="1" applyBorder="1" applyAlignment="1">
      <alignment vertical="top"/>
    </xf>
    <xf numFmtId="164" fontId="2" fillId="4" borderId="6" xfId="632" applyNumberFormat="1" applyFont="1" applyFill="1" applyBorder="1" applyAlignment="1">
      <alignment vertical="top"/>
    </xf>
    <xf numFmtId="164" fontId="6" fillId="4" borderId="0" xfId="632" applyNumberFormat="1" applyFont="1" applyFill="1" applyBorder="1" applyAlignment="1">
      <alignment vertical="top"/>
    </xf>
    <xf numFmtId="164" fontId="7" fillId="4" borderId="0" xfId="632" applyNumberFormat="1" applyFont="1" applyFill="1" applyBorder="1" applyAlignment="1">
      <alignment vertical="top"/>
    </xf>
    <xf numFmtId="164" fontId="21" fillId="4" borderId="4" xfId="632" applyNumberFormat="1" applyFont="1" applyFill="1" applyBorder="1" applyAlignment="1">
      <alignment horizontal="center" vertical="top"/>
    </xf>
    <xf numFmtId="165" fontId="2" fillId="0" borderId="0" xfId="109" applyNumberFormat="1" applyFont="1" applyBorder="1" applyAlignment="1">
      <alignment vertical="top"/>
    </xf>
    <xf numFmtId="164" fontId="2" fillId="4" borderId="0" xfId="109" applyNumberFormat="1" applyFont="1" applyFill="1" applyBorder="1" applyAlignment="1">
      <alignment vertical="top"/>
    </xf>
    <xf numFmtId="164" fontId="2" fillId="4" borderId="6" xfId="109" applyNumberFormat="1" applyFont="1" applyFill="1" applyBorder="1" applyAlignment="1">
      <alignment vertical="top"/>
    </xf>
    <xf numFmtId="177" fontId="6" fillId="4" borderId="0" xfId="109" applyNumberFormat="1" applyFont="1" applyFill="1" applyBorder="1" applyAlignment="1">
      <alignment vertical="top"/>
    </xf>
    <xf numFmtId="164" fontId="5" fillId="4" borderId="0" xfId="109" applyNumberFormat="1" applyFont="1" applyFill="1" applyBorder="1" applyAlignment="1">
      <alignment vertical="top"/>
    </xf>
    <xf numFmtId="164" fontId="21" fillId="4" borderId="4" xfId="109" applyNumberFormat="1" applyFont="1" applyFill="1" applyBorder="1" applyAlignment="1">
      <alignment vertical="top"/>
    </xf>
    <xf numFmtId="177" fontId="2" fillId="4" borderId="0" xfId="109" applyNumberFormat="1" applyFont="1" applyFill="1" applyBorder="1" applyAlignment="1">
      <alignment vertical="top"/>
    </xf>
    <xf numFmtId="164" fontId="5" fillId="0" borderId="0" xfId="240" applyNumberFormat="1" applyFont="1" applyAlignment="1">
      <alignment horizontal="left" vertical="top" wrapText="1"/>
    </xf>
    <xf numFmtId="0" fontId="2" fillId="0" borderId="0" xfId="240" applyFont="1" applyAlignment="1">
      <alignment horizontal="center"/>
    </xf>
    <xf numFmtId="0" fontId="2" fillId="0" borderId="0" xfId="240" applyFont="1" applyAlignment="1">
      <alignment horizontal="center" wrapText="1"/>
    </xf>
    <xf numFmtId="0" fontId="1" fillId="0" borderId="0" xfId="240" applyFont="1" applyAlignment="1">
      <alignment horizontal="center"/>
    </xf>
    <xf numFmtId="0" fontId="2" fillId="0" borderId="5" xfId="240" applyFont="1" applyBorder="1" applyAlignment="1">
      <alignment horizontal="left"/>
    </xf>
    <xf numFmtId="0" fontId="2" fillId="0" borderId="5" xfId="240" applyFont="1" applyFill="1" applyBorder="1" applyAlignment="1">
      <alignment horizontal="left"/>
    </xf>
    <xf numFmtId="0" fontId="1" fillId="0" borderId="0" xfId="240" applyFill="1"/>
    <xf numFmtId="164" fontId="1" fillId="0" borderId="0" xfId="240" applyNumberFormat="1" applyFill="1"/>
    <xf numFmtId="181" fontId="1" fillId="0" borderId="0" xfId="240" applyNumberFormat="1" applyFill="1"/>
    <xf numFmtId="165" fontId="1" fillId="0" borderId="0" xfId="240" applyNumberFormat="1" applyFill="1"/>
    <xf numFmtId="176" fontId="1" fillId="0" borderId="0" xfId="240" applyNumberFormat="1" applyFill="1"/>
    <xf numFmtId="183" fontId="1" fillId="0" borderId="0" xfId="240" applyNumberFormat="1" applyFill="1"/>
    <xf numFmtId="43" fontId="1" fillId="0" borderId="0" xfId="240" applyNumberFormat="1" applyFill="1"/>
    <xf numFmtId="187" fontId="1" fillId="0" borderId="0" xfId="240" applyNumberFormat="1" applyFill="1"/>
    <xf numFmtId="164" fontId="23" fillId="0" borderId="0" xfId="240" applyNumberFormat="1" applyFont="1" applyFill="1"/>
    <xf numFmtId="164" fontId="2" fillId="4" borderId="3" xfId="632" applyNumberFormat="1" applyFont="1" applyFill="1" applyBorder="1" applyAlignment="1">
      <alignment horizontal="right" vertical="top"/>
    </xf>
    <xf numFmtId="164" fontId="2" fillId="4" borderId="3" xfId="109" applyNumberFormat="1" applyFont="1" applyFill="1" applyBorder="1" applyAlignment="1">
      <alignment horizontal="center" vertical="top"/>
    </xf>
    <xf numFmtId="164" fontId="2" fillId="4" borderId="0" xfId="632" applyNumberFormat="1" applyFont="1" applyFill="1" applyBorder="1" applyAlignment="1">
      <alignment horizontal="right" vertical="top"/>
    </xf>
    <xf numFmtId="164" fontId="2" fillId="4" borderId="0" xfId="109" applyNumberFormat="1" applyFont="1" applyFill="1" applyBorder="1" applyAlignment="1">
      <alignment horizontal="center" vertical="top"/>
    </xf>
    <xf numFmtId="164" fontId="1" fillId="4" borderId="0" xfId="632" applyNumberFormat="1" applyFont="1" applyFill="1" applyBorder="1" applyAlignment="1">
      <alignment horizontal="right" vertical="top"/>
    </xf>
    <xf numFmtId="164" fontId="1" fillId="4" borderId="0" xfId="109" applyNumberFormat="1" applyFont="1" applyFill="1" applyBorder="1" applyAlignment="1">
      <alignment horizontal="center" vertical="top"/>
    </xf>
  </cellXfs>
  <cellStyles count="633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" xfId="632" builtinId="3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6" xfId="82"/>
    <cellStyle name="Comma 2 4" xfId="83"/>
    <cellStyle name="Comma 2 4 2" xfId="84"/>
    <cellStyle name="Comma 2 5" xfId="85"/>
    <cellStyle name="Comma 2 5 2" xfId="86"/>
    <cellStyle name="Comma 2 6" xfId="87"/>
    <cellStyle name="Comma 2 6 2" xfId="88"/>
    <cellStyle name="Comma 2 7" xfId="89"/>
    <cellStyle name="Comma 2 7 2" xfId="90"/>
    <cellStyle name="Comma 2 8" xfId="91"/>
    <cellStyle name="Comma 2 8 2" xfId="92"/>
    <cellStyle name="Comma 2 9" xfId="93"/>
    <cellStyle name="Comma 2 9 2" xfId="94"/>
    <cellStyle name="Comma 3" xfId="95"/>
    <cellStyle name="Comma 3 2" xfId="96"/>
    <cellStyle name="Comma 4" xfId="97"/>
    <cellStyle name="Comma 4 2" xfId="98"/>
    <cellStyle name="Comma 4 3" xfId="99"/>
    <cellStyle name="Comma 4 4" xfId="100"/>
    <cellStyle name="Comma 4 5" xfId="101"/>
    <cellStyle name="Comma 5" xfId="102"/>
    <cellStyle name="Comma 6" xfId="103"/>
    <cellStyle name="Comma 7" xfId="104"/>
    <cellStyle name="Hyperlink 2" xfId="105"/>
    <cellStyle name="imf-one decimal" xfId="106"/>
    <cellStyle name="imf-zero decimal" xfId="107"/>
    <cellStyle name="MacroCode" xfId="108"/>
    <cellStyle name="Millares 2" xfId="109"/>
    <cellStyle name="Millares 2 2" xfId="110"/>
    <cellStyle name="Millares 2 3" xfId="111"/>
    <cellStyle name="Millares 2 4" xfId="112"/>
    <cellStyle name="Millares 2 5" xfId="113"/>
    <cellStyle name="Millares 2 6" xfId="114"/>
    <cellStyle name="Millares 3" xfId="115"/>
    <cellStyle name="Millares 3 2" xfId="116"/>
    <cellStyle name="Millares 3 3" xfId="117"/>
    <cellStyle name="Millares 3 4" xfId="118"/>
    <cellStyle name="Millares 3 5" xfId="119"/>
    <cellStyle name="Millares 3 6" xfId="120"/>
    <cellStyle name="Millares 3 7" xfId="121"/>
    <cellStyle name="Millares 4" xfId="122"/>
    <cellStyle name="Millares 4 2" xfId="123"/>
    <cellStyle name="Millares 5" xfId="124"/>
    <cellStyle name="Milliers [0]_Encours - Apr rééch" xfId="125"/>
    <cellStyle name="Milliers_Encours - Apr rééch" xfId="126"/>
    <cellStyle name="Monétaire [0]_Encours - Apr rééch" xfId="127"/>
    <cellStyle name="Monétaire_Encours - Apr rééch" xfId="128"/>
    <cellStyle name="Normal" xfId="0" builtinId="0"/>
    <cellStyle name="Normal - Style1" xfId="129"/>
    <cellStyle name="Normal 10" xfId="130"/>
    <cellStyle name="Normal 10 2" xfId="131"/>
    <cellStyle name="Normal 2" xfId="132"/>
    <cellStyle name="Normal 2 10" xfId="133"/>
    <cellStyle name="Normal 2 10 2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44"/>
    <cellStyle name="Normal 2 2 2" xfId="145"/>
    <cellStyle name="Normal 2 2 3" xfId="146"/>
    <cellStyle name="Normal 2 2 4" xfId="147"/>
    <cellStyle name="Normal 2 2 5" xfId="148"/>
    <cellStyle name="Normal 2 2 6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0" xfId="166"/>
    <cellStyle name="Normal 2 31" xfId="167"/>
    <cellStyle name="Normal 2 32" xfId="168"/>
    <cellStyle name="Normal 2 33" xfId="169"/>
    <cellStyle name="Normal 2 34" xfId="170"/>
    <cellStyle name="Normal 2 35" xfId="171"/>
    <cellStyle name="Normal 2 36" xfId="172"/>
    <cellStyle name="Normal 2 37" xfId="173"/>
    <cellStyle name="Normal 2 38" xfId="174"/>
    <cellStyle name="Normal 2 39" xfId="175"/>
    <cellStyle name="Normal 2 4" xfId="176"/>
    <cellStyle name="Normal 2 4 2" xfId="177"/>
    <cellStyle name="Normal 2 40" xfId="178"/>
    <cellStyle name="Normal 2 41" xfId="179"/>
    <cellStyle name="Normal 2 42" xfId="180"/>
    <cellStyle name="Normal 2 43" xfId="181"/>
    <cellStyle name="Normal 2 44" xfId="182"/>
    <cellStyle name="Normal 2 45" xfId="183"/>
    <cellStyle name="Normal 2 46" xfId="184"/>
    <cellStyle name="Normal 2 47" xfId="185"/>
    <cellStyle name="Normal 2 48" xfId="186"/>
    <cellStyle name="Normal 2 49" xfId="187"/>
    <cellStyle name="Normal 2 5" xfId="188"/>
    <cellStyle name="Normal 2 5 2" xfId="189"/>
    <cellStyle name="Normal 2 50" xfId="190"/>
    <cellStyle name="Normal 2 51" xfId="191"/>
    <cellStyle name="Normal 2 52" xfId="192"/>
    <cellStyle name="Normal 2 53" xfId="193"/>
    <cellStyle name="Normal 2 54" xfId="194"/>
    <cellStyle name="Normal 2 55" xfId="195"/>
    <cellStyle name="Normal 2 56" xfId="196"/>
    <cellStyle name="Normal 2 57" xfId="197"/>
    <cellStyle name="Normal 2 58" xfId="198"/>
    <cellStyle name="Normal 2 59" xfId="199"/>
    <cellStyle name="Normal 2 6" xfId="200"/>
    <cellStyle name="Normal 2 6 2" xfId="201"/>
    <cellStyle name="Normal 2 60" xfId="202"/>
    <cellStyle name="Normal 2 61" xfId="203"/>
    <cellStyle name="Normal 2 62" xfId="204"/>
    <cellStyle name="Normal 2 63" xfId="205"/>
    <cellStyle name="Normal 2 64" xfId="206"/>
    <cellStyle name="Normal 2 65" xfId="207"/>
    <cellStyle name="Normal 2 66" xfId="208"/>
    <cellStyle name="Normal 2 67" xfId="209"/>
    <cellStyle name="Normal 2 68" xfId="210"/>
    <cellStyle name="Normal 2 69" xfId="211"/>
    <cellStyle name="Normal 2 7" xfId="212"/>
    <cellStyle name="Normal 2 7 2" xfId="213"/>
    <cellStyle name="Normal 2 70" xfId="214"/>
    <cellStyle name="Normal 2 71" xfId="215"/>
    <cellStyle name="Normal 2 72" xfId="216"/>
    <cellStyle name="Normal 2 73" xfId="217"/>
    <cellStyle name="Normal 2 74" xfId="218"/>
    <cellStyle name="Normal 2 75" xfId="219"/>
    <cellStyle name="Normal 2 76" xfId="220"/>
    <cellStyle name="Normal 2 77" xfId="221"/>
    <cellStyle name="Normal 2 78" xfId="222"/>
    <cellStyle name="Normal 2 79" xfId="223"/>
    <cellStyle name="Normal 2 8" xfId="224"/>
    <cellStyle name="Normal 2 8 2" xfId="225"/>
    <cellStyle name="Normal 2 80" xfId="226"/>
    <cellStyle name="Normal 2 81" xfId="227"/>
    <cellStyle name="Normal 2 82" xfId="228"/>
    <cellStyle name="Normal 2 83" xfId="229"/>
    <cellStyle name="Normal 2 84" xfId="230"/>
    <cellStyle name="Normal 2 85" xfId="231"/>
    <cellStyle name="Normal 2 86" xfId="232"/>
    <cellStyle name="Normal 2 87" xfId="233"/>
    <cellStyle name="Normal 2 88" xfId="234"/>
    <cellStyle name="Normal 2 89" xfId="235"/>
    <cellStyle name="Normal 2 9" xfId="236"/>
    <cellStyle name="Normal 2 90" xfId="237"/>
    <cellStyle name="Normal 3" xfId="238"/>
    <cellStyle name="Normal 3 2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5" xfId="246"/>
    <cellStyle name="Normal 5 2" xfId="247"/>
    <cellStyle name="Normal 6" xfId="248"/>
    <cellStyle name="Normal 6 2" xfId="249"/>
    <cellStyle name="Normal 7" xfId="250"/>
    <cellStyle name="Normal 7 2" xfId="251"/>
    <cellStyle name="Normal 8" xfId="252"/>
    <cellStyle name="Normal 8 2" xfId="253"/>
    <cellStyle name="Normal 9" xfId="254"/>
    <cellStyle name="Normal 9 2" xfId="255"/>
    <cellStyle name="Normal Table" xfId="256"/>
    <cellStyle name="Note 2 10" xfId="257"/>
    <cellStyle name="Note 2 11" xfId="258"/>
    <cellStyle name="Note 2 12" xfId="259"/>
    <cellStyle name="Note 2 13" xfId="260"/>
    <cellStyle name="Note 2 14" xfId="261"/>
    <cellStyle name="Note 2 15" xfId="262"/>
    <cellStyle name="Note 2 16" xfId="263"/>
    <cellStyle name="Note 2 17" xfId="264"/>
    <cellStyle name="Note 2 18" xfId="265"/>
    <cellStyle name="Note 2 19" xfId="266"/>
    <cellStyle name="Note 2 2" xfId="267"/>
    <cellStyle name="Note 2 20" xfId="268"/>
    <cellStyle name="Note 2 21" xfId="269"/>
    <cellStyle name="Note 2 22" xfId="270"/>
    <cellStyle name="Note 2 23" xfId="271"/>
    <cellStyle name="Note 2 24" xfId="272"/>
    <cellStyle name="Note 2 25" xfId="273"/>
    <cellStyle name="Note 2 26" xfId="274"/>
    <cellStyle name="Note 2 27" xfId="275"/>
    <cellStyle name="Note 2 28" xfId="276"/>
    <cellStyle name="Note 2 29" xfId="277"/>
    <cellStyle name="Note 2 3" xfId="278"/>
    <cellStyle name="Note 2 30" xfId="279"/>
    <cellStyle name="Note 2 31" xfId="280"/>
    <cellStyle name="Note 2 32" xfId="281"/>
    <cellStyle name="Note 2 33" xfId="282"/>
    <cellStyle name="Note 2 34" xfId="283"/>
    <cellStyle name="Note 2 35" xfId="284"/>
    <cellStyle name="Note 2 36" xfId="285"/>
    <cellStyle name="Note 2 37" xfId="286"/>
    <cellStyle name="Note 2 38" xfId="287"/>
    <cellStyle name="Note 2 39" xfId="288"/>
    <cellStyle name="Note 2 4" xfId="289"/>
    <cellStyle name="Note 2 40" xfId="290"/>
    <cellStyle name="Note 2 41" xfId="291"/>
    <cellStyle name="Note 2 42" xfId="292"/>
    <cellStyle name="Note 2 43" xfId="293"/>
    <cellStyle name="Note 2 44" xfId="294"/>
    <cellStyle name="Note 2 45" xfId="295"/>
    <cellStyle name="Note 2 46" xfId="296"/>
    <cellStyle name="Note 2 47" xfId="297"/>
    <cellStyle name="Note 2 48" xfId="298"/>
    <cellStyle name="Note 2 49" xfId="299"/>
    <cellStyle name="Note 2 5" xfId="300"/>
    <cellStyle name="Note 2 50" xfId="301"/>
    <cellStyle name="Note 2 51" xfId="302"/>
    <cellStyle name="Note 2 52" xfId="303"/>
    <cellStyle name="Note 2 53" xfId="304"/>
    <cellStyle name="Note 2 54" xfId="305"/>
    <cellStyle name="Note 2 55" xfId="306"/>
    <cellStyle name="Note 2 56" xfId="307"/>
    <cellStyle name="Note 2 57" xfId="308"/>
    <cellStyle name="Note 2 58" xfId="309"/>
    <cellStyle name="Note 2 59" xfId="310"/>
    <cellStyle name="Note 2 6" xfId="311"/>
    <cellStyle name="Note 2 60" xfId="312"/>
    <cellStyle name="Note 2 61" xfId="313"/>
    <cellStyle name="Note 2 62" xfId="314"/>
    <cellStyle name="Note 2 63" xfId="315"/>
    <cellStyle name="Note 2 64" xfId="316"/>
    <cellStyle name="Note 2 65" xfId="317"/>
    <cellStyle name="Note 2 66" xfId="318"/>
    <cellStyle name="Note 2 67" xfId="319"/>
    <cellStyle name="Note 2 68" xfId="320"/>
    <cellStyle name="Note 2 69" xfId="321"/>
    <cellStyle name="Note 2 7" xfId="322"/>
    <cellStyle name="Note 2 70" xfId="323"/>
    <cellStyle name="Note 2 71" xfId="324"/>
    <cellStyle name="Note 2 72" xfId="325"/>
    <cellStyle name="Note 2 73" xfId="326"/>
    <cellStyle name="Note 2 74" xfId="327"/>
    <cellStyle name="Note 2 75" xfId="328"/>
    <cellStyle name="Note 2 76" xfId="329"/>
    <cellStyle name="Note 2 77" xfId="330"/>
    <cellStyle name="Note 2 78" xfId="331"/>
    <cellStyle name="Note 2 79" xfId="332"/>
    <cellStyle name="Note 2 8" xfId="333"/>
    <cellStyle name="Note 2 80" xfId="334"/>
    <cellStyle name="Note 2 81" xfId="335"/>
    <cellStyle name="Note 2 82" xfId="336"/>
    <cellStyle name="Note 2 83" xfId="337"/>
    <cellStyle name="Note 2 84" xfId="338"/>
    <cellStyle name="Note 2 85" xfId="339"/>
    <cellStyle name="Note 2 86" xfId="340"/>
    <cellStyle name="Note 2 87" xfId="341"/>
    <cellStyle name="Note 2 88" xfId="342"/>
    <cellStyle name="Note 2 89" xfId="343"/>
    <cellStyle name="Note 2 9" xfId="344"/>
    <cellStyle name="Note 2 90" xfId="345"/>
    <cellStyle name="Note 3 10" xfId="346"/>
    <cellStyle name="Note 3 11" xfId="347"/>
    <cellStyle name="Note 3 12" xfId="348"/>
    <cellStyle name="Note 3 13" xfId="349"/>
    <cellStyle name="Note 3 14" xfId="350"/>
    <cellStyle name="Note 3 15" xfId="351"/>
    <cellStyle name="Note 3 16" xfId="352"/>
    <cellStyle name="Note 3 17" xfId="353"/>
    <cellStyle name="Note 3 18" xfId="354"/>
    <cellStyle name="Note 3 19" xfId="355"/>
    <cellStyle name="Note 3 2" xfId="356"/>
    <cellStyle name="Note 3 20" xfId="357"/>
    <cellStyle name="Note 3 21" xfId="358"/>
    <cellStyle name="Note 3 22" xfId="359"/>
    <cellStyle name="Note 3 23" xfId="360"/>
    <cellStyle name="Note 3 24" xfId="361"/>
    <cellStyle name="Note 3 25" xfId="362"/>
    <cellStyle name="Note 3 26" xfId="363"/>
    <cellStyle name="Note 3 27" xfId="364"/>
    <cellStyle name="Note 3 28" xfId="365"/>
    <cellStyle name="Note 3 29" xfId="366"/>
    <cellStyle name="Note 3 3" xfId="367"/>
    <cellStyle name="Note 3 30" xfId="368"/>
    <cellStyle name="Note 3 31" xfId="369"/>
    <cellStyle name="Note 3 32" xfId="370"/>
    <cellStyle name="Note 3 33" xfId="371"/>
    <cellStyle name="Note 3 34" xfId="372"/>
    <cellStyle name="Note 3 35" xfId="373"/>
    <cellStyle name="Note 3 36" xfId="374"/>
    <cellStyle name="Note 3 37" xfId="375"/>
    <cellStyle name="Note 3 38" xfId="376"/>
    <cellStyle name="Note 3 39" xfId="377"/>
    <cellStyle name="Note 3 4" xfId="378"/>
    <cellStyle name="Note 3 40" xfId="379"/>
    <cellStyle name="Note 3 41" xfId="380"/>
    <cellStyle name="Note 3 42" xfId="381"/>
    <cellStyle name="Note 3 43" xfId="382"/>
    <cellStyle name="Note 3 44" xfId="383"/>
    <cellStyle name="Note 3 45" xfId="384"/>
    <cellStyle name="Note 3 46" xfId="385"/>
    <cellStyle name="Note 3 47" xfId="386"/>
    <cellStyle name="Note 3 48" xfId="387"/>
    <cellStyle name="Note 3 49" xfId="388"/>
    <cellStyle name="Note 3 5" xfId="389"/>
    <cellStyle name="Note 3 50" xfId="390"/>
    <cellStyle name="Note 3 51" xfId="391"/>
    <cellStyle name="Note 3 52" xfId="392"/>
    <cellStyle name="Note 3 53" xfId="393"/>
    <cellStyle name="Note 3 54" xfId="394"/>
    <cellStyle name="Note 3 55" xfId="395"/>
    <cellStyle name="Note 3 56" xfId="396"/>
    <cellStyle name="Note 3 57" xfId="397"/>
    <cellStyle name="Note 3 58" xfId="398"/>
    <cellStyle name="Note 3 59" xfId="399"/>
    <cellStyle name="Note 3 6" xfId="400"/>
    <cellStyle name="Note 3 60" xfId="401"/>
    <cellStyle name="Note 3 61" xfId="402"/>
    <cellStyle name="Note 3 62" xfId="403"/>
    <cellStyle name="Note 3 63" xfId="404"/>
    <cellStyle name="Note 3 64" xfId="405"/>
    <cellStyle name="Note 3 65" xfId="406"/>
    <cellStyle name="Note 3 66" xfId="407"/>
    <cellStyle name="Note 3 67" xfId="408"/>
    <cellStyle name="Note 3 68" xfId="409"/>
    <cellStyle name="Note 3 69" xfId="410"/>
    <cellStyle name="Note 3 7" xfId="411"/>
    <cellStyle name="Note 3 70" xfId="412"/>
    <cellStyle name="Note 3 71" xfId="413"/>
    <cellStyle name="Note 3 72" xfId="414"/>
    <cellStyle name="Note 3 73" xfId="415"/>
    <cellStyle name="Note 3 74" xfId="416"/>
    <cellStyle name="Note 3 75" xfId="417"/>
    <cellStyle name="Note 3 76" xfId="418"/>
    <cellStyle name="Note 3 77" xfId="419"/>
    <cellStyle name="Note 3 78" xfId="420"/>
    <cellStyle name="Note 3 79" xfId="421"/>
    <cellStyle name="Note 3 8" xfId="422"/>
    <cellStyle name="Note 3 80" xfId="423"/>
    <cellStyle name="Note 3 81" xfId="424"/>
    <cellStyle name="Note 3 82" xfId="425"/>
    <cellStyle name="Note 3 83" xfId="426"/>
    <cellStyle name="Note 3 84" xfId="427"/>
    <cellStyle name="Note 3 85" xfId="428"/>
    <cellStyle name="Note 3 86" xfId="429"/>
    <cellStyle name="Note 3 87" xfId="430"/>
    <cellStyle name="Note 3 88" xfId="431"/>
    <cellStyle name="Note 3 89" xfId="432"/>
    <cellStyle name="Note 3 9" xfId="433"/>
    <cellStyle name="Note 3 90" xfId="434"/>
    <cellStyle name="Note 4 10" xfId="435"/>
    <cellStyle name="Note 4 11" xfId="436"/>
    <cellStyle name="Note 4 12" xfId="437"/>
    <cellStyle name="Note 4 13" xfId="438"/>
    <cellStyle name="Note 4 14" xfId="439"/>
    <cellStyle name="Note 4 15" xfId="440"/>
    <cellStyle name="Note 4 16" xfId="441"/>
    <cellStyle name="Note 4 17" xfId="442"/>
    <cellStyle name="Note 4 18" xfId="443"/>
    <cellStyle name="Note 4 19" xfId="444"/>
    <cellStyle name="Note 4 2" xfId="445"/>
    <cellStyle name="Note 4 20" xfId="446"/>
    <cellStyle name="Note 4 21" xfId="447"/>
    <cellStyle name="Note 4 22" xfId="448"/>
    <cellStyle name="Note 4 23" xfId="449"/>
    <cellStyle name="Note 4 24" xfId="450"/>
    <cellStyle name="Note 4 25" xfId="451"/>
    <cellStyle name="Note 4 26" xfId="452"/>
    <cellStyle name="Note 4 27" xfId="453"/>
    <cellStyle name="Note 4 28" xfId="454"/>
    <cellStyle name="Note 4 29" xfId="455"/>
    <cellStyle name="Note 4 3" xfId="456"/>
    <cellStyle name="Note 4 30" xfId="457"/>
    <cellStyle name="Note 4 31" xfId="458"/>
    <cellStyle name="Note 4 32" xfId="459"/>
    <cellStyle name="Note 4 33" xfId="460"/>
    <cellStyle name="Note 4 34" xfId="461"/>
    <cellStyle name="Note 4 35" xfId="462"/>
    <cellStyle name="Note 4 36" xfId="463"/>
    <cellStyle name="Note 4 37" xfId="464"/>
    <cellStyle name="Note 4 38" xfId="465"/>
    <cellStyle name="Note 4 39" xfId="466"/>
    <cellStyle name="Note 4 4" xfId="467"/>
    <cellStyle name="Note 4 40" xfId="468"/>
    <cellStyle name="Note 4 41" xfId="469"/>
    <cellStyle name="Note 4 42" xfId="470"/>
    <cellStyle name="Note 4 43" xfId="471"/>
    <cellStyle name="Note 4 44" xfId="472"/>
    <cellStyle name="Note 4 45" xfId="473"/>
    <cellStyle name="Note 4 46" xfId="474"/>
    <cellStyle name="Note 4 47" xfId="475"/>
    <cellStyle name="Note 4 48" xfId="476"/>
    <cellStyle name="Note 4 49" xfId="477"/>
    <cellStyle name="Note 4 5" xfId="478"/>
    <cellStyle name="Note 4 50" xfId="479"/>
    <cellStyle name="Note 4 51" xfId="480"/>
    <cellStyle name="Note 4 52" xfId="481"/>
    <cellStyle name="Note 4 53" xfId="482"/>
    <cellStyle name="Note 4 54" xfId="483"/>
    <cellStyle name="Note 4 55" xfId="484"/>
    <cellStyle name="Note 4 56" xfId="485"/>
    <cellStyle name="Note 4 57" xfId="486"/>
    <cellStyle name="Note 4 58" xfId="487"/>
    <cellStyle name="Note 4 59" xfId="488"/>
    <cellStyle name="Note 4 6" xfId="489"/>
    <cellStyle name="Note 4 60" xfId="490"/>
    <cellStyle name="Note 4 61" xfId="491"/>
    <cellStyle name="Note 4 62" xfId="492"/>
    <cellStyle name="Note 4 63" xfId="493"/>
    <cellStyle name="Note 4 64" xfId="494"/>
    <cellStyle name="Note 4 65" xfId="495"/>
    <cellStyle name="Note 4 66" xfId="496"/>
    <cellStyle name="Note 4 67" xfId="497"/>
    <cellStyle name="Note 4 68" xfId="498"/>
    <cellStyle name="Note 4 69" xfId="499"/>
    <cellStyle name="Note 4 7" xfId="500"/>
    <cellStyle name="Note 4 70" xfId="501"/>
    <cellStyle name="Note 4 71" xfId="502"/>
    <cellStyle name="Note 4 72" xfId="503"/>
    <cellStyle name="Note 4 73" xfId="504"/>
    <cellStyle name="Note 4 74" xfId="505"/>
    <cellStyle name="Note 4 75" xfId="506"/>
    <cellStyle name="Note 4 76" xfId="507"/>
    <cellStyle name="Note 4 77" xfId="508"/>
    <cellStyle name="Note 4 78" xfId="509"/>
    <cellStyle name="Note 4 79" xfId="510"/>
    <cellStyle name="Note 4 8" xfId="511"/>
    <cellStyle name="Note 4 80" xfId="512"/>
    <cellStyle name="Note 4 81" xfId="513"/>
    <cellStyle name="Note 4 82" xfId="514"/>
    <cellStyle name="Note 4 83" xfId="515"/>
    <cellStyle name="Note 4 84" xfId="516"/>
    <cellStyle name="Note 4 85" xfId="517"/>
    <cellStyle name="Note 4 86" xfId="518"/>
    <cellStyle name="Note 4 87" xfId="519"/>
    <cellStyle name="Note 4 88" xfId="520"/>
    <cellStyle name="Note 4 89" xfId="521"/>
    <cellStyle name="Note 4 9" xfId="522"/>
    <cellStyle name="Note 4 90" xfId="523"/>
    <cellStyle name="Note 5 10" xfId="524"/>
    <cellStyle name="Note 5 11" xfId="525"/>
    <cellStyle name="Note 5 12" xfId="526"/>
    <cellStyle name="Note 5 13" xfId="527"/>
    <cellStyle name="Note 5 14" xfId="528"/>
    <cellStyle name="Note 5 15" xfId="529"/>
    <cellStyle name="Note 5 16" xfId="530"/>
    <cellStyle name="Note 5 17" xfId="531"/>
    <cellStyle name="Note 5 18" xfId="532"/>
    <cellStyle name="Note 5 19" xfId="533"/>
    <cellStyle name="Note 5 2" xfId="534"/>
    <cellStyle name="Note 5 20" xfId="535"/>
    <cellStyle name="Note 5 21" xfId="536"/>
    <cellStyle name="Note 5 22" xfId="537"/>
    <cellStyle name="Note 5 23" xfId="538"/>
    <cellStyle name="Note 5 24" xfId="539"/>
    <cellStyle name="Note 5 25" xfId="540"/>
    <cellStyle name="Note 5 26" xfId="541"/>
    <cellStyle name="Note 5 27" xfId="542"/>
    <cellStyle name="Note 5 28" xfId="543"/>
    <cellStyle name="Note 5 29" xfId="544"/>
    <cellStyle name="Note 5 3" xfId="545"/>
    <cellStyle name="Note 5 30" xfId="546"/>
    <cellStyle name="Note 5 31" xfId="547"/>
    <cellStyle name="Note 5 32" xfId="548"/>
    <cellStyle name="Note 5 33" xfId="549"/>
    <cellStyle name="Note 5 34" xfId="550"/>
    <cellStyle name="Note 5 35" xfId="551"/>
    <cellStyle name="Note 5 36" xfId="552"/>
    <cellStyle name="Note 5 37" xfId="553"/>
    <cellStyle name="Note 5 38" xfId="554"/>
    <cellStyle name="Note 5 39" xfId="555"/>
    <cellStyle name="Note 5 4" xfId="556"/>
    <cellStyle name="Note 5 40" xfId="557"/>
    <cellStyle name="Note 5 41" xfId="558"/>
    <cellStyle name="Note 5 42" xfId="559"/>
    <cellStyle name="Note 5 43" xfId="560"/>
    <cellStyle name="Note 5 44" xfId="561"/>
    <cellStyle name="Note 5 45" xfId="562"/>
    <cellStyle name="Note 5 46" xfId="563"/>
    <cellStyle name="Note 5 47" xfId="564"/>
    <cellStyle name="Note 5 48" xfId="565"/>
    <cellStyle name="Note 5 49" xfId="566"/>
    <cellStyle name="Note 5 5" xfId="567"/>
    <cellStyle name="Note 5 50" xfId="568"/>
    <cellStyle name="Note 5 51" xfId="569"/>
    <cellStyle name="Note 5 52" xfId="570"/>
    <cellStyle name="Note 5 53" xfId="571"/>
    <cellStyle name="Note 5 54" xfId="572"/>
    <cellStyle name="Note 5 55" xfId="573"/>
    <cellStyle name="Note 5 56" xfId="574"/>
    <cellStyle name="Note 5 57" xfId="575"/>
    <cellStyle name="Note 5 58" xfId="576"/>
    <cellStyle name="Note 5 59" xfId="577"/>
    <cellStyle name="Note 5 6" xfId="578"/>
    <cellStyle name="Note 5 60" xfId="579"/>
    <cellStyle name="Note 5 61" xfId="580"/>
    <cellStyle name="Note 5 62" xfId="581"/>
    <cellStyle name="Note 5 63" xfId="582"/>
    <cellStyle name="Note 5 64" xfId="583"/>
    <cellStyle name="Note 5 65" xfId="584"/>
    <cellStyle name="Note 5 66" xfId="585"/>
    <cellStyle name="Note 5 67" xfId="586"/>
    <cellStyle name="Note 5 68" xfId="587"/>
    <cellStyle name="Note 5 69" xfId="588"/>
    <cellStyle name="Note 5 7" xfId="589"/>
    <cellStyle name="Note 5 70" xfId="590"/>
    <cellStyle name="Note 5 71" xfId="591"/>
    <cellStyle name="Note 5 72" xfId="592"/>
    <cellStyle name="Note 5 73" xfId="593"/>
    <cellStyle name="Note 5 74" xfId="594"/>
    <cellStyle name="Note 5 75" xfId="595"/>
    <cellStyle name="Note 5 76" xfId="596"/>
    <cellStyle name="Note 5 77" xfId="597"/>
    <cellStyle name="Note 5 78" xfId="598"/>
    <cellStyle name="Note 5 79" xfId="599"/>
    <cellStyle name="Note 5 8" xfId="600"/>
    <cellStyle name="Note 5 80" xfId="601"/>
    <cellStyle name="Note 5 81" xfId="602"/>
    <cellStyle name="Note 5 82" xfId="603"/>
    <cellStyle name="Note 5 83" xfId="604"/>
    <cellStyle name="Note 5 84" xfId="605"/>
    <cellStyle name="Note 5 85" xfId="606"/>
    <cellStyle name="Note 5 86" xfId="607"/>
    <cellStyle name="Note 5 87" xfId="608"/>
    <cellStyle name="Note 5 88" xfId="609"/>
    <cellStyle name="Note 5 89" xfId="610"/>
    <cellStyle name="Note 5 9" xfId="611"/>
    <cellStyle name="Note 5 90" xfId="612"/>
    <cellStyle name="Percent 2" xfId="613"/>
    <cellStyle name="Percent 2 2" xfId="614"/>
    <cellStyle name="Percent 2 3" xfId="615"/>
    <cellStyle name="Percent 2 4" xfId="616"/>
    <cellStyle name="Percent 3" xfId="617"/>
    <cellStyle name="Percent 3 2" xfId="618"/>
    <cellStyle name="percentage difference" xfId="619"/>
    <cellStyle name="percentage difference one decimal" xfId="620"/>
    <cellStyle name="percentage difference zero decimal" xfId="621"/>
    <cellStyle name="Porcentual 2" xfId="622"/>
    <cellStyle name="Porcentual 2 2" xfId="623"/>
    <cellStyle name="Porcentual 3" xfId="624"/>
    <cellStyle name="Porcentual 3 2" xfId="625"/>
    <cellStyle name="Porcentual 3 3" xfId="626"/>
    <cellStyle name="Porcentual 3 4" xfId="627"/>
    <cellStyle name="Porcentual 3 5" xfId="628"/>
    <cellStyle name="Publication" xfId="629"/>
    <cellStyle name="Red Text" xfId="630"/>
    <cellStyle name="TopGrey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1851025</xdr:colOff>
      <xdr:row>0</xdr:row>
      <xdr:rowOff>103717</xdr:rowOff>
    </xdr:from>
    <xdr:to>
      <xdr:col>1</xdr:col>
      <xdr:colOff>2622550</xdr:colOff>
      <xdr:row>4</xdr:row>
      <xdr:rowOff>141817</xdr:rowOff>
    </xdr:to>
    <xdr:pic>
      <xdr:nvPicPr>
        <xdr:cNvPr id="1097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492" y="103717"/>
          <a:ext cx="771525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61"/>
  <sheetViews>
    <sheetView showGridLines="0" tabSelected="1" zoomScale="90" zoomScaleNormal="90" workbookViewId="0">
      <selection activeCell="F27" sqref="F27"/>
    </sheetView>
  </sheetViews>
  <sheetFormatPr defaultColWidth="9.140625" defaultRowHeight="12.75"/>
  <cols>
    <col min="1" max="1" width="9.28515625" style="1" customWidth="1"/>
    <col min="2" max="2" width="41.5703125" style="1" customWidth="1"/>
    <col min="3" max="3" width="12" style="1" customWidth="1"/>
    <col min="4" max="4" width="12.7109375" style="1" customWidth="1"/>
    <col min="5" max="5" width="9.140625" style="58"/>
    <col min="6" max="6" width="15.85546875" style="58" bestFit="1" customWidth="1"/>
    <col min="7" max="7" width="17.42578125" style="58" bestFit="1" customWidth="1"/>
    <col min="8" max="8" width="11.7109375" style="58" bestFit="1" customWidth="1"/>
    <col min="9" max="9" width="11.28515625" style="58" bestFit="1" customWidth="1"/>
    <col min="10" max="10" width="9.140625" style="58"/>
    <col min="11" max="16384" width="9.140625" style="1"/>
  </cols>
  <sheetData>
    <row r="6" spans="1:4">
      <c r="B6" s="53" t="s">
        <v>17</v>
      </c>
      <c r="C6" s="53"/>
      <c r="D6" s="53"/>
    </row>
    <row r="7" spans="1:4">
      <c r="B7" s="53" t="s">
        <v>15</v>
      </c>
      <c r="C7" s="53"/>
      <c r="D7" s="53"/>
    </row>
    <row r="8" spans="1:4">
      <c r="B8" s="53" t="s">
        <v>16</v>
      </c>
      <c r="C8" s="53"/>
      <c r="D8" s="53"/>
    </row>
    <row r="9" spans="1:4" ht="5.45" customHeight="1">
      <c r="B9" s="2"/>
      <c r="C9" s="3"/>
    </row>
    <row r="10" spans="1:4" ht="7.15" customHeight="1">
      <c r="B10" s="2"/>
      <c r="C10" s="3"/>
    </row>
    <row r="11" spans="1:4">
      <c r="B11" s="53" t="s">
        <v>6</v>
      </c>
      <c r="C11" s="53"/>
      <c r="D11" s="53"/>
    </row>
    <row r="12" spans="1:4">
      <c r="A12" s="4"/>
      <c r="B12" s="54" t="s">
        <v>7</v>
      </c>
      <c r="C12" s="54"/>
      <c r="D12" s="54"/>
    </row>
    <row r="13" spans="1:4">
      <c r="B13" s="54"/>
      <c r="C13" s="54"/>
      <c r="D13" s="54"/>
    </row>
    <row r="14" spans="1:4">
      <c r="B14" s="55" t="s">
        <v>8</v>
      </c>
      <c r="C14" s="55"/>
      <c r="D14" s="55"/>
    </row>
    <row r="15" spans="1:4" ht="6" customHeight="1">
      <c r="B15" s="5"/>
      <c r="D15" s="5"/>
    </row>
    <row r="16" spans="1:4" ht="13.5" thickBot="1">
      <c r="B16" s="56" t="s">
        <v>9</v>
      </c>
      <c r="C16" s="56"/>
      <c r="D16" s="56"/>
    </row>
    <row r="17" spans="1:11" ht="13.5" thickBot="1">
      <c r="B17" s="37" t="s">
        <v>20</v>
      </c>
      <c r="C17" s="37" t="s">
        <v>10</v>
      </c>
      <c r="D17" s="37" t="s">
        <v>0</v>
      </c>
    </row>
    <row r="18" spans="1:11" ht="1.9" customHeight="1">
      <c r="B18" s="6"/>
    </row>
    <row r="19" spans="1:11" ht="13.5" thickBot="1">
      <c r="B19" s="7" t="s">
        <v>11</v>
      </c>
      <c r="C19" s="8">
        <v>34227.847738396413</v>
      </c>
      <c r="D19" s="8">
        <v>100</v>
      </c>
      <c r="E19" s="59"/>
      <c r="F19" s="59"/>
      <c r="G19" s="59"/>
      <c r="K19" s="30"/>
    </row>
    <row r="20" spans="1:11" ht="4.1500000000000004" customHeight="1" thickTop="1">
      <c r="B20" s="9"/>
      <c r="C20" s="10"/>
      <c r="D20" s="11"/>
      <c r="E20" s="59"/>
      <c r="F20" s="59"/>
      <c r="G20" s="59"/>
    </row>
    <row r="21" spans="1:11" ht="13.5" thickBot="1">
      <c r="B21" s="12" t="s">
        <v>12</v>
      </c>
      <c r="C21" s="13">
        <v>31692.250991139415</v>
      </c>
      <c r="D21" s="13">
        <f>SUM(D22:D23)</f>
        <v>99.999999999999986</v>
      </c>
      <c r="E21" s="59"/>
      <c r="F21" s="60"/>
      <c r="G21" s="59"/>
      <c r="I21" s="60"/>
    </row>
    <row r="22" spans="1:11" ht="15" thickTop="1">
      <c r="A22" s="14"/>
      <c r="B22" s="15" t="s">
        <v>19</v>
      </c>
      <c r="C22" s="16">
        <v>506.20783338062409</v>
      </c>
      <c r="D22" s="45">
        <f>C22/$C$21*100</f>
        <v>1.5972605843685599</v>
      </c>
      <c r="E22" s="59"/>
      <c r="F22" s="59"/>
      <c r="G22" s="59"/>
    </row>
    <row r="23" spans="1:11">
      <c r="B23" s="15" t="s">
        <v>5</v>
      </c>
      <c r="C23" s="16">
        <v>31186.043157758788</v>
      </c>
      <c r="D23" s="45">
        <f>C23/$C$21*100</f>
        <v>98.40273941563143</v>
      </c>
      <c r="E23" s="59"/>
      <c r="F23" s="59"/>
      <c r="G23" s="59"/>
    </row>
    <row r="24" spans="1:11">
      <c r="A24" s="17"/>
      <c r="B24" s="18" t="s">
        <v>1</v>
      </c>
      <c r="C24" s="19">
        <v>79.465348096426538</v>
      </c>
      <c r="D24" s="19">
        <f>C24/$C$23*100</f>
        <v>0.25481061414056411</v>
      </c>
      <c r="E24" s="59"/>
      <c r="F24" s="59"/>
      <c r="G24" s="59"/>
    </row>
    <row r="25" spans="1:11">
      <c r="A25" s="17"/>
      <c r="B25" s="18" t="s">
        <v>2</v>
      </c>
      <c r="C25" s="19">
        <v>1039.656778644752</v>
      </c>
      <c r="D25" s="19">
        <f t="shared" ref="D25:D27" si="0">C25/$C$23*100</f>
        <v>3.3337245555183408</v>
      </c>
      <c r="E25" s="59"/>
      <c r="F25" s="59"/>
      <c r="G25" s="59"/>
    </row>
    <row r="26" spans="1:11">
      <c r="A26" s="17"/>
      <c r="B26" s="18" t="s">
        <v>3</v>
      </c>
      <c r="C26" s="19">
        <v>15407.14598392412</v>
      </c>
      <c r="D26" s="19">
        <f t="shared" si="0"/>
        <v>49.403978266768256</v>
      </c>
      <c r="E26" s="59"/>
      <c r="F26" s="59"/>
      <c r="G26" s="59"/>
    </row>
    <row r="27" spans="1:11">
      <c r="A27" s="17"/>
      <c r="B27" s="18" t="s">
        <v>4</v>
      </c>
      <c r="C27" s="19">
        <v>14659.77504709349</v>
      </c>
      <c r="D27" s="19">
        <f t="shared" si="0"/>
        <v>47.00748656357284</v>
      </c>
      <c r="E27" s="59"/>
      <c r="F27" s="59"/>
      <c r="G27" s="59"/>
    </row>
    <row r="28" spans="1:11" ht="6.75" customHeight="1">
      <c r="B28" s="20"/>
      <c r="C28" s="21"/>
      <c r="D28" s="21"/>
      <c r="E28" s="59"/>
      <c r="F28" s="59"/>
      <c r="G28" s="59"/>
    </row>
    <row r="29" spans="1:11" ht="15.75" thickBot="1">
      <c r="A29"/>
      <c r="B29" s="12" t="s">
        <v>21</v>
      </c>
      <c r="C29" s="8">
        <v>2535.5967472570001</v>
      </c>
      <c r="D29" s="8">
        <f>SUM(D30:D32)</f>
        <v>100</v>
      </c>
      <c r="E29" s="59"/>
      <c r="F29" s="59"/>
      <c r="G29" s="59"/>
    </row>
    <row r="30" spans="1:11" ht="13.5" thickTop="1">
      <c r="A30" s="17"/>
      <c r="B30" s="22" t="s">
        <v>1</v>
      </c>
      <c r="C30" s="19">
        <v>943.66278743600003</v>
      </c>
      <c r="D30" s="19">
        <f>C30/$C$29*100</f>
        <v>37.216595598525323</v>
      </c>
      <c r="E30" s="59"/>
      <c r="F30" s="59"/>
      <c r="G30" s="59"/>
    </row>
    <row r="31" spans="1:11">
      <c r="A31" s="17"/>
      <c r="B31" s="22" t="s">
        <v>2</v>
      </c>
      <c r="C31" s="19">
        <v>614.52866983000001</v>
      </c>
      <c r="D31" s="19">
        <f t="shared" ref="D31:D32" si="1">C31/$C$29*100</f>
        <v>24.23605687674095</v>
      </c>
      <c r="E31" s="59"/>
      <c r="F31" s="59"/>
      <c r="G31" s="59"/>
    </row>
    <row r="32" spans="1:11">
      <c r="A32" s="17"/>
      <c r="B32" s="23" t="s">
        <v>3</v>
      </c>
      <c r="C32" s="19">
        <v>977.4052899909999</v>
      </c>
      <c r="D32" s="19">
        <f t="shared" si="1"/>
        <v>38.547347524733723</v>
      </c>
      <c r="E32" s="59"/>
      <c r="F32" s="59"/>
      <c r="G32" s="59"/>
    </row>
    <row r="33" spans="1:11" ht="7.5" customHeight="1" thickBot="1">
      <c r="B33" s="24"/>
      <c r="C33" s="25"/>
      <c r="D33" s="25"/>
      <c r="E33" s="59"/>
      <c r="F33" s="59"/>
      <c r="G33" s="59"/>
      <c r="J33" s="61"/>
    </row>
    <row r="34" spans="1:11">
      <c r="B34" s="2"/>
      <c r="C34" s="26"/>
      <c r="E34" s="59"/>
      <c r="F34" s="59"/>
      <c r="G34" s="59"/>
    </row>
    <row r="35" spans="1:11" ht="3.6" customHeight="1">
      <c r="C35" s="27"/>
      <c r="E35" s="59"/>
      <c r="F35" s="59"/>
      <c r="G35" s="59"/>
    </row>
    <row r="36" spans="1:11" ht="13.5" thickBot="1">
      <c r="B36" s="57" t="s">
        <v>14</v>
      </c>
      <c r="C36" s="57"/>
      <c r="D36" s="57"/>
      <c r="E36" s="59"/>
      <c r="F36" s="59"/>
      <c r="G36" s="59"/>
    </row>
    <row r="37" spans="1:11" ht="13.5" thickBot="1">
      <c r="B37" s="37" t="str">
        <f>+B17</f>
        <v>Al 30 de Septiembre de 2019</v>
      </c>
      <c r="C37" s="37" t="s">
        <v>10</v>
      </c>
      <c r="D37" s="37" t="s">
        <v>0</v>
      </c>
      <c r="E37" s="59"/>
      <c r="F37" s="59"/>
      <c r="G37" s="59"/>
      <c r="K37" s="30"/>
    </row>
    <row r="38" spans="1:11" ht="3.6" customHeight="1">
      <c r="B38" s="28"/>
      <c r="C38" s="38"/>
      <c r="D38" s="29"/>
      <c r="E38" s="59"/>
      <c r="F38" s="59"/>
      <c r="G38" s="59"/>
    </row>
    <row r="39" spans="1:11" ht="13.5" thickBot="1">
      <c r="B39" s="7" t="s">
        <v>11</v>
      </c>
      <c r="C39" s="39">
        <v>34227.84809077387</v>
      </c>
      <c r="D39" s="8">
        <f>(C39/C39)*100</f>
        <v>100</v>
      </c>
      <c r="E39" s="59"/>
      <c r="F39" s="59"/>
      <c r="G39" s="62"/>
      <c r="H39" s="63"/>
      <c r="I39" s="59"/>
    </row>
    <row r="40" spans="1:11" ht="5.45" customHeight="1" thickTop="1">
      <c r="B40" s="9"/>
      <c r="C40" s="40"/>
      <c r="D40" s="46"/>
      <c r="E40" s="59"/>
      <c r="F40" s="59"/>
      <c r="G40" s="59"/>
      <c r="H40" s="64"/>
    </row>
    <row r="41" spans="1:11" ht="13.5" thickBot="1">
      <c r="B41" s="12" t="s">
        <v>12</v>
      </c>
      <c r="C41" s="41">
        <v>31692.251343517648</v>
      </c>
      <c r="D41" s="47">
        <f>SUM(D42:D43)</f>
        <v>100.00000000000018</v>
      </c>
      <c r="E41" s="59"/>
      <c r="F41" s="63"/>
      <c r="G41" s="59"/>
    </row>
    <row r="42" spans="1:11" ht="15" thickTop="1">
      <c r="A42" s="14"/>
      <c r="B42" s="15" t="s">
        <v>19</v>
      </c>
      <c r="C42" s="42">
        <v>1545.6043862559409</v>
      </c>
      <c r="D42" s="51">
        <f>C42/$C$41*100</f>
        <v>4.8769157151471347</v>
      </c>
      <c r="E42" s="59"/>
      <c r="F42" s="65"/>
      <c r="G42" s="59"/>
      <c r="H42" s="64"/>
    </row>
    <row r="43" spans="1:11">
      <c r="B43" s="15" t="s">
        <v>5</v>
      </c>
      <c r="C43" s="42">
        <v>30146.646957261764</v>
      </c>
      <c r="D43" s="48">
        <f>C43/$C$41*100</f>
        <v>95.12308428485305</v>
      </c>
      <c r="E43" s="59"/>
      <c r="F43" s="59"/>
      <c r="G43" s="59"/>
      <c r="H43" s="64"/>
    </row>
    <row r="44" spans="1:11">
      <c r="A44" s="17"/>
      <c r="B44" s="18" t="s">
        <v>1</v>
      </c>
      <c r="C44" s="43">
        <v>3279.3032008756595</v>
      </c>
      <c r="D44" s="49">
        <f>C44/$C$43*100</f>
        <v>10.877837278303804</v>
      </c>
      <c r="E44" s="59"/>
      <c r="F44" s="59"/>
      <c r="G44" s="59"/>
    </row>
    <row r="45" spans="1:11">
      <c r="A45" s="17"/>
      <c r="B45" s="18" t="s">
        <v>2</v>
      </c>
      <c r="C45" s="43">
        <v>4914.2279822591308</v>
      </c>
      <c r="D45" s="49">
        <f t="shared" ref="D45:D47" si="2">C45/$C$43*100</f>
        <v>16.301076498576851</v>
      </c>
      <c r="E45" s="59"/>
      <c r="F45" s="59"/>
      <c r="G45" s="59"/>
    </row>
    <row r="46" spans="1:11">
      <c r="A46" s="22"/>
      <c r="B46" s="18" t="s">
        <v>3</v>
      </c>
      <c r="C46" s="43">
        <v>13444.767615059087</v>
      </c>
      <c r="D46" s="49">
        <f t="shared" si="2"/>
        <v>44.597887234754289</v>
      </c>
      <c r="E46" s="59"/>
      <c r="F46" s="59"/>
      <c r="G46" s="59"/>
    </row>
    <row r="47" spans="1:11">
      <c r="A47" s="22"/>
      <c r="B47" s="18" t="s">
        <v>4</v>
      </c>
      <c r="C47" s="43">
        <v>8508.3481590677675</v>
      </c>
      <c r="D47" s="49">
        <f t="shared" si="2"/>
        <v>28.223198988364658</v>
      </c>
      <c r="E47" s="59"/>
      <c r="F47" s="59"/>
      <c r="G47" s="59"/>
    </row>
    <row r="48" spans="1:11" ht="8.25" customHeight="1">
      <c r="B48" s="20"/>
      <c r="C48" s="44"/>
      <c r="D48" s="50"/>
      <c r="E48" s="59"/>
      <c r="F48" s="59"/>
      <c r="G48" s="59"/>
    </row>
    <row r="49" spans="1:7" ht="13.5" thickBot="1">
      <c r="B49" s="12" t="s">
        <v>13</v>
      </c>
      <c r="C49" s="67">
        <v>2535.5967472562147</v>
      </c>
      <c r="D49" s="68">
        <f>SUM(D50:D52)</f>
        <v>99.999999999999972</v>
      </c>
      <c r="E49" s="66"/>
      <c r="F49" s="59"/>
      <c r="G49" s="59"/>
    </row>
    <row r="50" spans="1:7" ht="15" thickTop="1">
      <c r="B50" s="15" t="s">
        <v>19</v>
      </c>
      <c r="C50" s="69">
        <v>574.69502850487345</v>
      </c>
      <c r="D50" s="70">
        <f>C50/$C$49*100</f>
        <v>22.665079892011793</v>
      </c>
      <c r="E50" s="66"/>
      <c r="F50" s="59"/>
      <c r="G50" s="59"/>
    </row>
    <row r="51" spans="1:7">
      <c r="A51" s="17"/>
      <c r="B51" s="22" t="s">
        <v>1</v>
      </c>
      <c r="C51" s="71">
        <v>1210.7569028453149</v>
      </c>
      <c r="D51" s="72">
        <f t="shared" ref="D51:D52" si="3">C51/$C$49*100</f>
        <v>47.750372931164335</v>
      </c>
      <c r="E51" s="66"/>
      <c r="F51" s="59"/>
      <c r="G51" s="59"/>
    </row>
    <row r="52" spans="1:7">
      <c r="A52" s="17"/>
      <c r="B52" s="22" t="s">
        <v>18</v>
      </c>
      <c r="C52" s="71">
        <v>750.14481590602588</v>
      </c>
      <c r="D52" s="72">
        <f t="shared" si="3"/>
        <v>29.58454717682385</v>
      </c>
      <c r="E52" s="66"/>
      <c r="F52" s="59"/>
      <c r="G52" s="59"/>
    </row>
    <row r="53" spans="1:7" ht="8.25" customHeight="1" thickBot="1">
      <c r="B53" s="35"/>
      <c r="C53" s="31">
        <v>0</v>
      </c>
      <c r="D53" s="36">
        <v>0</v>
      </c>
      <c r="F53" s="59"/>
      <c r="G53" s="59"/>
    </row>
    <row r="54" spans="1:7" ht="9" customHeight="1">
      <c r="B54" s="2"/>
      <c r="C54" s="26"/>
    </row>
    <row r="55" spans="1:7">
      <c r="B55" s="33" t="s">
        <v>22</v>
      </c>
      <c r="C55" s="26"/>
    </row>
    <row r="56" spans="1:7" ht="12.75" customHeight="1">
      <c r="B56" s="52" t="s">
        <v>23</v>
      </c>
      <c r="C56" s="52"/>
      <c r="D56" s="52"/>
    </row>
    <row r="57" spans="1:7">
      <c r="B57" s="52"/>
      <c r="C57" s="52"/>
      <c r="D57" s="52"/>
    </row>
    <row r="58" spans="1:7">
      <c r="B58" s="52"/>
      <c r="C58" s="52"/>
      <c r="D58" s="52"/>
    </row>
    <row r="59" spans="1:7">
      <c r="B59" s="34"/>
      <c r="C59" s="32"/>
      <c r="D59" s="32"/>
    </row>
    <row r="60" spans="1:7">
      <c r="B60" s="32"/>
      <c r="C60" s="32"/>
      <c r="D60" s="32"/>
    </row>
    <row r="61" spans="1:7">
      <c r="B61" s="32"/>
      <c r="C61" s="32"/>
      <c r="D61" s="32"/>
    </row>
  </sheetData>
  <mergeCells count="9">
    <mergeCell ref="B56:D58"/>
    <mergeCell ref="B11:D11"/>
    <mergeCell ref="B12:D13"/>
    <mergeCell ref="B14:D14"/>
    <mergeCell ref="B6:D6"/>
    <mergeCell ref="B7:D7"/>
    <mergeCell ref="B8:D8"/>
    <mergeCell ref="B16:D16"/>
    <mergeCell ref="B36:D36"/>
  </mergeCells>
  <pageMargins left="0.75" right="0.75" top="0.42" bottom="0.26" header="0.38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PLAZOS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rvargas</dc:creator>
  <cp:lastModifiedBy>Pedro Manuel Joaquin Federico</cp:lastModifiedBy>
  <cp:lastPrinted>2014-05-02T15:22:05Z</cp:lastPrinted>
  <dcterms:created xsi:type="dcterms:W3CDTF">2011-05-09T14:03:33Z</dcterms:created>
  <dcterms:modified xsi:type="dcterms:W3CDTF">2019-11-05T16:40:19Z</dcterms:modified>
</cp:coreProperties>
</file>