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19\Inglés\11-Noviembre\"/>
    </mc:Choice>
  </mc:AlternateContent>
  <bookViews>
    <workbookView xWindow="0" yWindow="0" windowWidth="23970" windowHeight="8745"/>
  </bookViews>
  <sheets>
    <sheet name="In RD$" sheetId="11" r:id="rId1"/>
    <sheet name="In US$" sheetId="6" r:id="rId2"/>
    <sheet name="Hoja1" sheetId="2" state="veryHidden" r:id="rId3"/>
  </sheets>
  <definedNames>
    <definedName name="_xlnm._FilterDatabase" localSheetId="0" hidden="1">'In RD$'!$A$1:$DV$291</definedName>
    <definedName name="_xlnm._FilterDatabase" localSheetId="1" hidden="1">'In US$'!$A$1:$DV$325</definedName>
    <definedName name="Period">Hoja1!$A$1:$A$2</definedName>
    <definedName name="_xlnm.Print_Area" localSheetId="0">'In RD$'!$B$2:$P$12</definedName>
    <definedName name="_xlnm.Print_Area" localSheetId="1">'In US$'!$B$2:$P$48</definedName>
  </definedNames>
  <calcPr calcId="162913" calcMode="manual"/>
</workbook>
</file>

<file path=xl/calcChain.xml><?xml version="1.0" encoding="utf-8"?>
<calcChain xmlns="http://schemas.openxmlformats.org/spreadsheetml/2006/main">
  <c r="N34" i="11" l="1"/>
  <c r="M24" i="6" l="1"/>
  <c r="M34" i="11"/>
  <c r="M42" i="11"/>
  <c r="M24" i="11"/>
  <c r="L42" i="11" l="1"/>
  <c r="L34" i="11"/>
  <c r="L24" i="11"/>
  <c r="P32" i="6" l="1"/>
  <c r="P15" i="6"/>
  <c r="E24" i="6"/>
  <c r="F24" i="6"/>
  <c r="G24" i="6"/>
  <c r="H24" i="6"/>
  <c r="I24" i="6"/>
  <c r="J24" i="6"/>
  <c r="K24" i="6"/>
  <c r="D24" i="6"/>
  <c r="K16" i="6" l="1"/>
  <c r="H16" i="6"/>
  <c r="J16" i="6"/>
  <c r="K16" i="11"/>
  <c r="K14" i="11" s="1"/>
  <c r="J16" i="11"/>
  <c r="I16" i="11"/>
  <c r="H16" i="11"/>
  <c r="G16" i="11"/>
  <c r="F16" i="11"/>
  <c r="E16" i="11"/>
  <c r="D16" i="11"/>
  <c r="P22" i="11" l="1"/>
  <c r="K41" i="6" l="1"/>
  <c r="K14" i="6" l="1"/>
  <c r="L16" i="6"/>
  <c r="M16" i="6"/>
  <c r="N16" i="6"/>
  <c r="O16" i="6"/>
  <c r="I24" i="11" l="1"/>
  <c r="P19" i="11" l="1"/>
  <c r="P22" i="6"/>
  <c r="P19" i="6"/>
  <c r="P18" i="6"/>
  <c r="P17" i="6"/>
  <c r="G24" i="11" l="1"/>
  <c r="G41" i="6"/>
  <c r="H41" i="6"/>
  <c r="J41" i="6"/>
  <c r="O41" i="6"/>
  <c r="G33" i="6"/>
  <c r="H33" i="6"/>
  <c r="I33" i="6"/>
  <c r="I31" i="6" s="1"/>
  <c r="J33" i="6"/>
  <c r="K33" i="6"/>
  <c r="K31" i="6" s="1"/>
  <c r="M33" i="6"/>
  <c r="M31" i="6" s="1"/>
  <c r="N33" i="6"/>
  <c r="N31" i="6" s="1"/>
  <c r="O33" i="6"/>
  <c r="O31" i="6" s="1"/>
  <c r="J14" i="6"/>
  <c r="L14" i="6"/>
  <c r="M14" i="6"/>
  <c r="N24" i="6"/>
  <c r="N14" i="6" s="1"/>
  <c r="O24" i="6"/>
  <c r="O14" i="6" s="1"/>
  <c r="G16" i="6"/>
  <c r="I16" i="6"/>
  <c r="P46" i="6"/>
  <c r="P45" i="6"/>
  <c r="P43" i="6"/>
  <c r="P42" i="6"/>
  <c r="P39" i="6"/>
  <c r="P38" i="6"/>
  <c r="P37" i="6"/>
  <c r="P36" i="6"/>
  <c r="P35" i="6"/>
  <c r="P34" i="6"/>
  <c r="P29" i="6"/>
  <c r="P28" i="6"/>
  <c r="P26" i="6"/>
  <c r="P25" i="6"/>
  <c r="P21" i="6"/>
  <c r="P20" i="6"/>
  <c r="P46" i="11"/>
  <c r="P45" i="11"/>
  <c r="P43" i="11"/>
  <c r="P42" i="11"/>
  <c r="P39" i="11"/>
  <c r="P38" i="11"/>
  <c r="P37" i="11"/>
  <c r="P36" i="11"/>
  <c r="P35" i="11"/>
  <c r="P34" i="11"/>
  <c r="P32" i="11"/>
  <c r="P29" i="11"/>
  <c r="P28" i="11"/>
  <c r="P26" i="11"/>
  <c r="P25" i="11"/>
  <c r="P21" i="11"/>
  <c r="P20" i="11"/>
  <c r="P18" i="11"/>
  <c r="P17" i="11"/>
  <c r="P15" i="11"/>
  <c r="G41" i="11"/>
  <c r="H41" i="11"/>
  <c r="I41" i="11"/>
  <c r="J41" i="11"/>
  <c r="N41" i="11"/>
  <c r="O41" i="11"/>
  <c r="G33" i="11"/>
  <c r="G31" i="11" s="1"/>
  <c r="H33" i="11"/>
  <c r="I33" i="11"/>
  <c r="I31" i="11" s="1"/>
  <c r="J33" i="11"/>
  <c r="K33" i="11"/>
  <c r="K31" i="11" s="1"/>
  <c r="L33" i="11"/>
  <c r="L31" i="11" s="1"/>
  <c r="M33" i="11"/>
  <c r="N33" i="11"/>
  <c r="N31" i="11" s="1"/>
  <c r="O33" i="11"/>
  <c r="M31" i="11"/>
  <c r="O31" i="11"/>
  <c r="O24" i="11"/>
  <c r="J24" i="11"/>
  <c r="N24" i="11"/>
  <c r="L16" i="11"/>
  <c r="M16" i="11"/>
  <c r="N16" i="11"/>
  <c r="O16" i="11"/>
  <c r="M13" i="6" l="1"/>
  <c r="J31" i="11"/>
  <c r="H31" i="11"/>
  <c r="J31" i="6"/>
  <c r="P16" i="6"/>
  <c r="P16" i="11"/>
  <c r="M14" i="11"/>
  <c r="M13" i="11" s="1"/>
  <c r="J13" i="6"/>
  <c r="I14" i="6"/>
  <c r="I13" i="6" s="1"/>
  <c r="I14" i="11"/>
  <c r="G31" i="6"/>
  <c r="G14" i="6"/>
  <c r="P24" i="11"/>
  <c r="L31" i="6"/>
  <c r="H31" i="6"/>
  <c r="N13" i="6"/>
  <c r="O13" i="6"/>
  <c r="K13" i="6"/>
  <c r="H14" i="6"/>
  <c r="P41" i="11"/>
  <c r="P33" i="11"/>
  <c r="P31" i="11" s="1"/>
  <c r="H24" i="11"/>
  <c r="H14" i="11" s="1"/>
  <c r="H13" i="11" s="1"/>
  <c r="L14" i="11"/>
  <c r="L13" i="11" s="1"/>
  <c r="O14" i="11"/>
  <c r="O13" i="11" s="1"/>
  <c r="K13" i="11"/>
  <c r="G14" i="11"/>
  <c r="G13" i="11" s="1"/>
  <c r="N14" i="11"/>
  <c r="N13" i="11" s="1"/>
  <c r="J14" i="11"/>
  <c r="J13" i="11" s="1"/>
  <c r="G13" i="6" l="1"/>
  <c r="I13" i="11"/>
  <c r="P14" i="11"/>
  <c r="H13" i="6"/>
  <c r="L13" i="6"/>
  <c r="P13" i="11" l="1"/>
  <c r="E41" i="11"/>
  <c r="F41" i="11"/>
  <c r="D41" i="11"/>
  <c r="F33" i="11"/>
  <c r="F31" i="11" s="1"/>
  <c r="E33" i="11"/>
  <c r="D33" i="11"/>
  <c r="D31" i="11"/>
  <c r="E24" i="11"/>
  <c r="D24" i="11"/>
  <c r="D14" i="11" s="1"/>
  <c r="E14" i="11"/>
  <c r="F41" i="6"/>
  <c r="E41" i="6"/>
  <c r="D41" i="6"/>
  <c r="P41" i="6"/>
  <c r="F33" i="6"/>
  <c r="E33" i="6"/>
  <c r="E31" i="6" s="1"/>
  <c r="D33" i="6"/>
  <c r="D16" i="6"/>
  <c r="P24" i="6"/>
  <c r="P14" i="6" s="1"/>
  <c r="D31" i="6" l="1"/>
  <c r="D13" i="11"/>
  <c r="F31" i="6"/>
  <c r="P33" i="6"/>
  <c r="D14" i="6"/>
  <c r="D13" i="6" s="1"/>
  <c r="F24" i="11"/>
  <c r="E31" i="11"/>
  <c r="E13" i="11"/>
  <c r="P31" i="6" l="1"/>
  <c r="P13" i="6" s="1"/>
  <c r="F14" i="11"/>
  <c r="F13" i="11" s="1"/>
  <c r="E16" i="6"/>
  <c r="E14" i="6" s="1"/>
  <c r="E13" i="6" s="1"/>
  <c r="F16" i="6"/>
  <c r="F14" i="6" s="1"/>
  <c r="F13" i="6" s="1"/>
  <c r="C1" i="2" l="1"/>
  <c r="E1" i="2"/>
</calcChain>
</file>

<file path=xl/sharedStrings.xml><?xml version="1.0" encoding="utf-8"?>
<sst xmlns="http://schemas.openxmlformats.org/spreadsheetml/2006/main" count="124" uniqueCount="68">
  <si>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</si>
  <si>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</si>
  <si>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</si>
  <si>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</si>
  <si>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</si>
  <si>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</si>
  <si>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</si>
  <si>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</si>
  <si>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</si>
  <si>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</si>
  <si>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</si>
  <si>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</si>
  <si>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</si>
  <si>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</si>
  <si>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</si>
  <si>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</si>
  <si>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</si>
  <si>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</si>
  <si>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</si>
  <si>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</si>
  <si>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</si>
  <si>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</si>
  <si>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</si>
  <si>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</si>
  <si>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CAF</t>
  </si>
  <si>
    <t>Total</t>
  </si>
  <si>
    <t>January</t>
  </si>
  <si>
    <t>February</t>
  </si>
  <si>
    <t>March</t>
  </si>
  <si>
    <t>Type of debt/Creditor</t>
  </si>
  <si>
    <t>Investment Project</t>
  </si>
  <si>
    <t xml:space="preserve"> Multilateral Organizations</t>
  </si>
  <si>
    <t xml:space="preserve">Other Bilateral </t>
  </si>
  <si>
    <t>Comercial Banking</t>
  </si>
  <si>
    <t>Global Bonds</t>
  </si>
  <si>
    <t xml:space="preserve">    of which: Capitalized interest and comissions</t>
  </si>
  <si>
    <t>Budgetary Support</t>
  </si>
  <si>
    <t>Dominican Republic</t>
  </si>
  <si>
    <t>MINISTRY OF FINANCE</t>
  </si>
  <si>
    <t>EIB</t>
  </si>
  <si>
    <t>CABEI</t>
  </si>
  <si>
    <t>IADB</t>
  </si>
  <si>
    <t>WB</t>
  </si>
  <si>
    <t>Others</t>
  </si>
  <si>
    <t xml:space="preserve"> Other Bilaterals</t>
  </si>
  <si>
    <t>April</t>
  </si>
  <si>
    <t xml:space="preserve">July </t>
  </si>
  <si>
    <t xml:space="preserve">August </t>
  </si>
  <si>
    <t>October</t>
  </si>
  <si>
    <t>November</t>
  </si>
  <si>
    <t>December</t>
  </si>
  <si>
    <t>July</t>
  </si>
  <si>
    <t>August</t>
  </si>
  <si>
    <t xml:space="preserve"> Foreign Source Disbursements 2019</t>
  </si>
  <si>
    <t>PUBLIC DEBT OFFICE</t>
  </si>
  <si>
    <t>Preliminary amounts in RD$</t>
  </si>
  <si>
    <t>Preliminary amounts in US$</t>
  </si>
  <si>
    <t>Bilaterals</t>
  </si>
  <si>
    <t xml:space="preserve"> Other Bilaterals </t>
  </si>
  <si>
    <t>Post-Cut Off Date</t>
  </si>
  <si>
    <t xml:space="preserve"> External Source Disbursements 2019</t>
  </si>
  <si>
    <t>May</t>
  </si>
  <si>
    <t>June</t>
  </si>
  <si>
    <t>September</t>
  </si>
  <si>
    <t>(1)Negative disbursements, usually resulting from the conclusion of projects, are not considered.</t>
  </si>
  <si>
    <t>(1) Negative disbursements, usually resulting from the conclusion of projects, are not considered.</t>
  </si>
  <si>
    <t>(2) The June bond issuance totaled US$2,500 million, of which US$1,500 million were issued with a discount of US$18.1 million, that amount are not considered.</t>
  </si>
  <si>
    <t>(2) The June bond issuance totaled RD$126,262.8 million, of which RD$75,739.8 million were issued with a discount of RD$915.7 million, that amount are not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</si>
</sst>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#,##0.0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_);_(* \(#,##0\);_(* &quot;-&quot;??_);_(@_)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912">
    <xf numFmtId="0" fontId="0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8" fontId="11" fillId="0" borderId="0" applyFon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2" fillId="0" borderId="1">
      <protection hidden="1"/>
    </xf>
    <xf numFmtId="0" fontId="13" fillId="2" borderId="1" applyNumberFormat="0" applyFont="0" applyBorder="0" applyAlignment="0" applyProtection="0">
      <protection hidden="1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9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2" fillId="31" borderId="3" applyNumberFormat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5" fillId="0" borderId="1">
      <alignment horizontal="left"/>
      <protection locked="0"/>
    </xf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7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39" fontId="18" fillId="0" borderId="0"/>
    <xf numFmtId="39" fontId="18" fillId="0" borderId="0"/>
    <xf numFmtId="0" fontId="4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39" fontId="1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170" fontId="16" fillId="0" borderId="0" applyFill="0" applyBorder="0" applyAlignment="0" applyProtection="0">
      <alignment horizontal="right"/>
    </xf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22" fillId="33" borderId="9" applyNumberFormat="0" applyFont="0" applyAlignment="0" applyProtection="0"/>
    <xf numFmtId="0" fontId="4" fillId="33" borderId="9" applyNumberFormat="0" applyFont="0" applyAlignment="0" applyProtection="0"/>
    <xf numFmtId="0" fontId="22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4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0" fontId="35" fillId="28" borderId="10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9" fillId="0" borderId="1" applyNumberFormat="0" applyFill="0" applyBorder="0" applyAlignment="0" applyProtection="0">
      <protection hidden="1"/>
    </xf>
    <xf numFmtId="0" fontId="36" fillId="0" borderId="0" applyNumberFormat="0" applyFill="0" applyBorder="0" applyAlignment="0" applyProtection="0"/>
    <xf numFmtId="0" fontId="20" fillId="2" borderId="1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3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0" fontId="2" fillId="33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7" fillId="34" borderId="0" xfId="963" applyFont="1" applyFill="1"/>
    <xf numFmtId="0" fontId="39" fillId="34" borderId="0" xfId="963" applyFont="1" applyFill="1" applyAlignment="1" applyProtection="1">
      <alignment horizontal="center"/>
      <protection locked="0"/>
    </xf>
    <xf numFmtId="0" fontId="6" fillId="34" borderId="0" xfId="963" applyFont="1" applyFill="1"/>
    <xf numFmtId="0" fontId="7" fillId="0" borderId="0" xfId="963" applyFont="1"/>
    <xf numFmtId="0" fontId="7" fillId="0" borderId="0" xfId="963" applyFont="1" applyFill="1"/>
    <xf numFmtId="0" fontId="40" fillId="34" borderId="0" xfId="963" applyFont="1" applyFill="1"/>
    <xf numFmtId="0" fontId="41" fillId="34" borderId="0" xfId="963" applyFont="1" applyFill="1" applyAlignment="1" applyProtection="1">
      <alignment horizontal="center"/>
      <protection locked="0"/>
    </xf>
    <xf numFmtId="0" fontId="39" fillId="0" borderId="0" xfId="963" applyFont="1" applyFill="1" applyAlignment="1" applyProtection="1">
      <alignment horizontal="center"/>
      <protection locked="0"/>
    </xf>
    <xf numFmtId="0" fontId="7" fillId="0" borderId="0" xfId="963" applyFont="1" applyFill="1" applyAlignment="1">
      <alignment wrapText="1"/>
    </xf>
    <xf numFmtId="0" fontId="5" fillId="34" borderId="0" xfId="963" applyFont="1" applyFill="1" applyAlignment="1">
      <alignment horizontal="center"/>
    </xf>
    <xf numFmtId="0" fontId="5" fillId="34" borderId="0" xfId="963" applyFont="1" applyFill="1" applyAlignment="1" applyProtection="1">
      <alignment horizontal="center"/>
      <protection locked="0"/>
    </xf>
    <xf numFmtId="0" fontId="5" fillId="34" borderId="0" xfId="963" applyFont="1" applyFill="1"/>
    <xf numFmtId="0" fontId="5" fillId="34" borderId="0" xfId="963" applyFont="1" applyFill="1"/>
    <xf numFmtId="4" fontId="8" fillId="0" borderId="0" xfId="963" applyNumberFormat="1" applyFont="1" applyFill="1" applyAlignment="1">
      <alignment horizontal="right"/>
    </xf>
    <xf numFmtId="0" fontId="0" fillId="34" borderId="0" xfId="963" applyFont="1" applyFill="1"/>
    <xf numFmtId="0" fontId="44" fillId="34" borderId="0" xfId="963" applyFont="1" applyFill="1" applyAlignment="1">
      <alignment horizontal="center"/>
    </xf>
    <xf numFmtId="0" fontId="43" fillId="34" borderId="0" xfId="963" applyFont="1" applyFill="1" applyAlignment="1">
      <alignment horizontal="center"/>
    </xf>
    <xf numFmtId="0" fontId="44" fillId="0" borderId="0" xfId="963" applyNumberFormat="1" applyFont="1" applyFill="1" applyAlignment="1">
      <alignment horizontal="center"/>
    </xf>
    <xf numFmtId="0" fontId="44" fillId="0" borderId="0" xfId="963" applyFont="1" applyFill="1" applyAlignment="1">
      <alignment horizontal="center"/>
    </xf>
    <xf numFmtId="0" fontId="44" fillId="0" borderId="0" xfId="963" applyFont="1" applyAlignment="1">
      <alignment horizontal="center"/>
    </xf>
    <xf numFmtId="0" fontId="23" fillId="34" borderId="0" xfId="963" applyFont="1" applyFill="1" applyAlignment="1" applyProtection="1">
      <alignment horizontal="center"/>
      <protection locked="0"/>
    </xf>
    <xf numFmtId="0" fontId="23" fillId="34" borderId="0" xfId="963" applyFont="1" applyFill="1" applyAlignment="1">
      <alignment horizontal="center"/>
    </xf>
    <xf numFmtId="0" fontId="44" fillId="34" borderId="0" xfId="963" applyFont="1" applyFill="1" applyAlignment="1" applyProtection="1">
      <alignment horizontal="center"/>
      <protection locked="0"/>
    </xf>
    <xf numFmtId="43" fontId="5" fillId="34" borderId="0" xfId="695" applyNumberFormat="1" applyFont="1" applyFill="1" applyBorder="1"/>
    <xf numFmtId="43" fontId="5" fillId="34" borderId="0" xfId="695" applyFont="1" applyFill="1" applyBorder="1"/>
    <xf numFmtId="0" fontId="47" fillId="0" borderId="0" xfId="1077" applyFont="1" applyFill="1" applyBorder="1" applyAlignment="1">
      <alignment horizontal="left" indent="4"/>
    </xf>
    <xf numFmtId="0" fontId="45" fillId="35" borderId="13" xfId="1077" applyFont="1" applyFill="1" applyBorder="1" applyAlignment="1">
      <alignment vertical="center" wrapText="1"/>
    </xf>
    <xf numFmtId="0" fontId="46" fillId="35" borderId="12" xfId="963" applyFont="1" applyFill="1" applyBorder="1" applyAlignment="1">
      <alignment horizontal="center" wrapText="1"/>
    </xf>
    <xf numFmtId="0" fontId="45" fillId="35" borderId="12" xfId="963" applyFont="1" applyFill="1" applyBorder="1" applyAlignment="1">
      <alignment horizontal="center" wrapText="1"/>
    </xf>
    <xf numFmtId="0" fontId="45" fillId="35" borderId="14" xfId="963" applyFont="1" applyFill="1" applyBorder="1" applyAlignment="1">
      <alignment horizontal="center" vertical="center"/>
    </xf>
    <xf numFmtId="0" fontId="42" fillId="34" borderId="0" xfId="963" applyFont="1" applyFill="1" applyBorder="1" applyAlignment="1">
      <alignment horizontal="left" indent="3"/>
    </xf>
    <xf numFmtId="0" fontId="0" fillId="34" borderId="0" xfId="963" applyFont="1" applyFill="1" applyBorder="1" applyAlignment="1">
      <alignment horizontal="left" indent="3"/>
    </xf>
    <xf numFmtId="0" fontId="7" fillId="34" borderId="0" xfId="963" applyFont="1" applyFill="1" applyAlignment="1">
      <alignment horizontal="center"/>
    </xf>
    <xf numFmtId="0" fontId="7" fillId="34" borderId="0" xfId="963" applyFont="1" applyFill="1" applyAlignment="1" applyProtection="1">
      <alignment horizontal="center"/>
      <protection locked="0"/>
    </xf>
    <xf numFmtId="0" fontId="47" fillId="0" borderId="15" xfId="1077" applyFont="1" applyFill="1" applyBorder="1" applyAlignment="1">
      <alignment horizontal="left" indent="4"/>
    </xf>
    <xf numFmtId="0" fontId="8" fillId="37" borderId="0" xfId="963" applyFont="1" applyFill="1" applyBorder="1" applyAlignment="1">
      <alignment horizontal="left" indent="2"/>
    </xf>
    <xf numFmtId="0" fontId="8" fillId="36" borderId="16" xfId="963" applyFont="1" applyFill="1" applyBorder="1"/>
    <xf numFmtId="0" fontId="8" fillId="37" borderId="16" xfId="963" applyFont="1" applyFill="1" applyBorder="1" applyAlignment="1">
      <alignment horizontal="left" indent="2"/>
    </xf>
    <xf numFmtId="0" fontId="42" fillId="37" borderId="2" xfId="963" applyFont="1" applyFill="1" applyBorder="1" applyAlignment="1">
      <alignment horizontal="left" indent="2"/>
    </xf>
    <xf numFmtId="174" fontId="8" fillId="36" borderId="16" xfId="963" applyNumberFormat="1" applyFont="1" applyFill="1" applyBorder="1"/>
    <xf numFmtId="174" fontId="8" fillId="37" borderId="16" xfId="695" applyNumberFormat="1" applyFont="1" applyFill="1" applyBorder="1"/>
    <xf numFmtId="174" fontId="42" fillId="37" borderId="2" xfId="695" applyNumberFormat="1" applyFont="1" applyFill="1" applyBorder="1"/>
    <xf numFmtId="174" fontId="8" fillId="34" borderId="0" xfId="695" applyNumberFormat="1" applyFont="1" applyFill="1" applyBorder="1"/>
    <xf numFmtId="174" fontId="5" fillId="34" borderId="0" xfId="695" applyNumberFormat="1" applyFont="1" applyFill="1" applyBorder="1"/>
    <xf numFmtId="174" fontId="8" fillId="37" borderId="0" xfId="695" applyNumberFormat="1" applyFont="1" applyFill="1" applyBorder="1"/>
    <xf numFmtId="174" fontId="5" fillId="34" borderId="15" xfId="695" applyNumberFormat="1" applyFont="1" applyFill="1" applyBorder="1"/>
    <xf numFmtId="174" fontId="8" fillId="34" borderId="15" xfId="695" applyNumberFormat="1" applyFont="1" applyFill="1" applyBorder="1"/>
    <xf numFmtId="0" fontId="48" fillId="34" borderId="0" xfId="963" applyFont="1" applyFill="1"/>
    <xf numFmtId="0" fontId="49" fillId="34" borderId="0" xfId="963" applyFont="1" applyFill="1" applyBorder="1" applyAlignment="1">
      <alignment horizontal="left" vertical="center"/>
    </xf>
    <xf numFmtId="174" fontId="0" fillId="34" borderId="0" xfId="695" applyNumberFormat="1" applyFont="1" applyFill="1" applyBorder="1"/>
    <xf numFmtId="174" fontId="0" fillId="0" borderId="0" xfId="1911" applyNumberFormat="1" applyFont="1" applyProtection="1"/>
    <xf numFmtId="0" fontId="50" fillId="0" borderId="0" xfId="0" applyFont="1"/>
    <xf numFmtId="0" fontId="51" fillId="34" borderId="0" xfId="963" applyFont="1" applyFill="1" applyBorder="1" applyAlignment="1">
      <alignment horizontal="left" vertical="center"/>
    </xf>
    <xf numFmtId="0" fontId="1" fillId="0" borderId="0" xfId="0" applyFont="1"/>
    <xf numFmtId="43" fontId="7" fillId="34" borderId="0" xfId="1911" applyFont="1" applyFill="1"/>
    <xf numFmtId="49" fontId="51" fillId="34" borderId="0" xfId="963" applyNumberFormat="1" applyFont="1" applyFill="1" applyAlignment="1">
      <alignment horizontal="left" vertical="top" wrapText="1"/>
    </xf>
    <xf numFmtId="0" fontId="8" fillId="34" borderId="0" xfId="963" applyFont="1" applyFill="1" applyAlignment="1">
      <alignment horizontal="center"/>
    </xf>
    <xf numFmtId="0" fontId="9" fillId="34" borderId="0" xfId="963" applyFont="1" applyFill="1" applyAlignment="1">
      <alignment horizontal="center"/>
    </xf>
  </cellXfs>
  <cellStyles count="1912">
    <cellStyle name="1 indent" xfId="1"/>
    <cellStyle name="2 indents" xfId="2"/>
    <cellStyle name="20% - Accent1 10" xfId="3"/>
    <cellStyle name="20% - Accent1 10 2" xfId="4"/>
    <cellStyle name="20% - Accent1 10 2 2" xfId="1593"/>
    <cellStyle name="20% - Accent1 10 3" xfId="1592"/>
    <cellStyle name="20% - Accent1 11" xfId="5"/>
    <cellStyle name="20% - Accent1 11 2" xfId="1594"/>
    <cellStyle name="20% - Accent1 12" xfId="6"/>
    <cellStyle name="20% - Accent1 12 2" xfId="1595"/>
    <cellStyle name="20% - Accent1 2" xfId="7"/>
    <cellStyle name="20% - Accent1 2 2" xfId="8"/>
    <cellStyle name="20% - Accent1 2 2 2" xfId="1597"/>
    <cellStyle name="20% - Accent1 2 3" xfId="9"/>
    <cellStyle name="20% - Accent1 2 3 2" xfId="1598"/>
    <cellStyle name="20% - Accent1 2 4" xfId="10"/>
    <cellStyle name="20% - Accent1 2 4 2" xfId="1599"/>
    <cellStyle name="20% - Accent1 2 5" xfId="1596"/>
    <cellStyle name="20% - Accent1 3" xfId="11"/>
    <cellStyle name="20% - Accent1 3 2" xfId="12"/>
    <cellStyle name="20% - Accent1 3 2 2" xfId="1601"/>
    <cellStyle name="20% - Accent1 3 3" xfId="1600"/>
    <cellStyle name="20% - Accent1 4" xfId="13"/>
    <cellStyle name="20% - Accent1 4 2" xfId="14"/>
    <cellStyle name="20% - Accent1 4 2 2" xfId="1603"/>
    <cellStyle name="20% - Accent1 4 3" xfId="1602"/>
    <cellStyle name="20% - Accent1 5" xfId="15"/>
    <cellStyle name="20% - Accent1 5 2" xfId="16"/>
    <cellStyle name="20% - Accent1 5 2 2" xfId="1605"/>
    <cellStyle name="20% - Accent1 5 3" xfId="1604"/>
    <cellStyle name="20% - Accent1 6" xfId="17"/>
    <cellStyle name="20% - Accent1 6 2" xfId="18"/>
    <cellStyle name="20% - Accent1 6 2 2" xfId="1607"/>
    <cellStyle name="20% - Accent1 6 3" xfId="1606"/>
    <cellStyle name="20% - Accent1 7" xfId="19"/>
    <cellStyle name="20% - Accent1 7 2" xfId="20"/>
    <cellStyle name="20% - Accent1 7 2 2" xfId="1609"/>
    <cellStyle name="20% - Accent1 7 3" xfId="1608"/>
    <cellStyle name="20% - Accent1 8" xfId="21"/>
    <cellStyle name="20% - Accent1 8 2" xfId="22"/>
    <cellStyle name="20% - Accent1 8 2 2" xfId="1611"/>
    <cellStyle name="20% - Accent1 8 3" xfId="1610"/>
    <cellStyle name="20% - Accent1 9" xfId="23"/>
    <cellStyle name="20% - Accent1 9 2" xfId="24"/>
    <cellStyle name="20% - Accent1 9 2 2" xfId="1613"/>
    <cellStyle name="20% - Accent1 9 3" xfId="1612"/>
    <cellStyle name="20% - Accent2 10" xfId="25"/>
    <cellStyle name="20% - Accent2 10 2" xfId="26"/>
    <cellStyle name="20% - Accent2 10 2 2" xfId="1615"/>
    <cellStyle name="20% - Accent2 10 3" xfId="1614"/>
    <cellStyle name="20% - Accent2 11" xfId="27"/>
    <cellStyle name="20% - Accent2 11 2" xfId="1616"/>
    <cellStyle name="20% - Accent2 12" xfId="28"/>
    <cellStyle name="20% - Accent2 12 2" xfId="1617"/>
    <cellStyle name="20% - Accent2 2" xfId="29"/>
    <cellStyle name="20% - Accent2 2 2" xfId="30"/>
    <cellStyle name="20% - Accent2 2 2 2" xfId="1619"/>
    <cellStyle name="20% - Accent2 2 3" xfId="31"/>
    <cellStyle name="20% - Accent2 2 3 2" xfId="1620"/>
    <cellStyle name="20% - Accent2 2 4" xfId="32"/>
    <cellStyle name="20% - Accent2 2 4 2" xfId="1621"/>
    <cellStyle name="20% - Accent2 2 5" xfId="1618"/>
    <cellStyle name="20% - Accent2 3" xfId="33"/>
    <cellStyle name="20% - Accent2 3 2" xfId="34"/>
    <cellStyle name="20% - Accent2 3 2 2" xfId="1623"/>
    <cellStyle name="20% - Accent2 3 3" xfId="1622"/>
    <cellStyle name="20% - Accent2 4" xfId="35"/>
    <cellStyle name="20% - Accent2 4 2" xfId="36"/>
    <cellStyle name="20% - Accent2 4 2 2" xfId="1625"/>
    <cellStyle name="20% - Accent2 4 3" xfId="1624"/>
    <cellStyle name="20% - Accent2 5" xfId="37"/>
    <cellStyle name="20% - Accent2 5 2" xfId="38"/>
    <cellStyle name="20% - Accent2 5 2 2" xfId="1627"/>
    <cellStyle name="20% - Accent2 5 3" xfId="1626"/>
    <cellStyle name="20% - Accent2 6" xfId="39"/>
    <cellStyle name="20% - Accent2 6 2" xfId="40"/>
    <cellStyle name="20% - Accent2 6 2 2" xfId="1629"/>
    <cellStyle name="20% - Accent2 6 3" xfId="1628"/>
    <cellStyle name="20% - Accent2 7" xfId="41"/>
    <cellStyle name="20% - Accent2 7 2" xfId="42"/>
    <cellStyle name="20% - Accent2 7 2 2" xfId="1631"/>
    <cellStyle name="20% - Accent2 7 3" xfId="1630"/>
    <cellStyle name="20% - Accent2 8" xfId="43"/>
    <cellStyle name="20% - Accent2 8 2" xfId="44"/>
    <cellStyle name="20% - Accent2 8 2 2" xfId="1633"/>
    <cellStyle name="20% - Accent2 8 3" xfId="1632"/>
    <cellStyle name="20% - Accent2 9" xfId="45"/>
    <cellStyle name="20% - Accent2 9 2" xfId="46"/>
    <cellStyle name="20% - Accent2 9 2 2" xfId="1635"/>
    <cellStyle name="20% - Accent2 9 3" xfId="1634"/>
    <cellStyle name="20% - Accent3 10" xfId="47"/>
    <cellStyle name="20% - Accent3 10 2" xfId="48"/>
    <cellStyle name="20% - Accent3 10 2 2" xfId="1637"/>
    <cellStyle name="20% - Accent3 10 3" xfId="1636"/>
    <cellStyle name="20% - Accent3 11" xfId="49"/>
    <cellStyle name="20% - Accent3 11 2" xfId="1638"/>
    <cellStyle name="20% - Accent3 12" xfId="50"/>
    <cellStyle name="20% - Accent3 12 2" xfId="1639"/>
    <cellStyle name="20% - Accent3 2" xfId="51"/>
    <cellStyle name="20% - Accent3 2 2" xfId="52"/>
    <cellStyle name="20% - Accent3 2 2 2" xfId="1641"/>
    <cellStyle name="20% - Accent3 2 3" xfId="53"/>
    <cellStyle name="20% - Accent3 2 3 2" xfId="1642"/>
    <cellStyle name="20% - Accent3 2 4" xfId="54"/>
    <cellStyle name="20% - Accent3 2 4 2" xfId="1643"/>
    <cellStyle name="20% - Accent3 2 5" xfId="1640"/>
    <cellStyle name="20% - Accent3 3" xfId="55"/>
    <cellStyle name="20% - Accent3 3 2" xfId="56"/>
    <cellStyle name="20% - Accent3 3 2 2" xfId="1645"/>
    <cellStyle name="20% - Accent3 3 3" xfId="1644"/>
    <cellStyle name="20% - Accent3 4" xfId="57"/>
    <cellStyle name="20% - Accent3 4 2" xfId="58"/>
    <cellStyle name="20% - Accent3 4 2 2" xfId="1647"/>
    <cellStyle name="20% - Accent3 4 3" xfId="1646"/>
    <cellStyle name="20% - Accent3 5" xfId="59"/>
    <cellStyle name="20% - Accent3 5 2" xfId="60"/>
    <cellStyle name="20% - Accent3 5 2 2" xfId="1649"/>
    <cellStyle name="20% - Accent3 5 3" xfId="1648"/>
    <cellStyle name="20% - Accent3 6" xfId="61"/>
    <cellStyle name="20% - Accent3 6 2" xfId="62"/>
    <cellStyle name="20% - Accent3 6 2 2" xfId="1651"/>
    <cellStyle name="20% - Accent3 6 3" xfId="1650"/>
    <cellStyle name="20% - Accent3 7" xfId="63"/>
    <cellStyle name="20% - Accent3 7 2" xfId="64"/>
    <cellStyle name="20% - Accent3 7 2 2" xfId="1653"/>
    <cellStyle name="20% - Accent3 7 3" xfId="1652"/>
    <cellStyle name="20% - Accent3 8" xfId="65"/>
    <cellStyle name="20% - Accent3 8 2" xfId="66"/>
    <cellStyle name="20% - Accent3 8 2 2" xfId="1655"/>
    <cellStyle name="20% - Accent3 8 3" xfId="1654"/>
    <cellStyle name="20% - Accent3 9" xfId="67"/>
    <cellStyle name="20% - Accent3 9 2" xfId="68"/>
    <cellStyle name="20% - Accent3 9 2 2" xfId="1657"/>
    <cellStyle name="20% - Accent3 9 3" xfId="1656"/>
    <cellStyle name="20% - Accent4 10" xfId="69"/>
    <cellStyle name="20% - Accent4 10 2" xfId="70"/>
    <cellStyle name="20% - Accent4 10 2 2" xfId="1659"/>
    <cellStyle name="20% - Accent4 10 3" xfId="1658"/>
    <cellStyle name="20% - Accent4 11" xfId="71"/>
    <cellStyle name="20% - Accent4 11 2" xfId="1660"/>
    <cellStyle name="20% - Accent4 12" xfId="72"/>
    <cellStyle name="20% - Accent4 12 2" xfId="1661"/>
    <cellStyle name="20% - Accent4 2" xfId="73"/>
    <cellStyle name="20% - Accent4 2 2" xfId="74"/>
    <cellStyle name="20% - Accent4 2 2 2" xfId="1663"/>
    <cellStyle name="20% - Accent4 2 3" xfId="75"/>
    <cellStyle name="20% - Accent4 2 3 2" xfId="1664"/>
    <cellStyle name="20% - Accent4 2 4" xfId="76"/>
    <cellStyle name="20% - Accent4 2 4 2" xfId="1665"/>
    <cellStyle name="20% - Accent4 2 5" xfId="1662"/>
    <cellStyle name="20% - Accent4 3" xfId="77"/>
    <cellStyle name="20% - Accent4 3 2" xfId="78"/>
    <cellStyle name="20% - Accent4 3 2 2" xfId="1667"/>
    <cellStyle name="20% - Accent4 3 3" xfId="1666"/>
    <cellStyle name="20% - Accent4 4" xfId="79"/>
    <cellStyle name="20% - Accent4 4 2" xfId="80"/>
    <cellStyle name="20% - Accent4 4 2 2" xfId="1669"/>
    <cellStyle name="20% - Accent4 4 3" xfId="1668"/>
    <cellStyle name="20% - Accent4 5" xfId="81"/>
    <cellStyle name="20% - Accent4 5 2" xfId="82"/>
    <cellStyle name="20% - Accent4 5 2 2" xfId="1671"/>
    <cellStyle name="20% - Accent4 5 3" xfId="1670"/>
    <cellStyle name="20% - Accent4 6" xfId="83"/>
    <cellStyle name="20% - Accent4 6 2" xfId="84"/>
    <cellStyle name="20% - Accent4 6 2 2" xfId="1673"/>
    <cellStyle name="20% - Accent4 6 3" xfId="1672"/>
    <cellStyle name="20% - Accent4 7" xfId="85"/>
    <cellStyle name="20% - Accent4 7 2" xfId="86"/>
    <cellStyle name="20% - Accent4 7 2 2" xfId="1675"/>
    <cellStyle name="20% - Accent4 7 3" xfId="1674"/>
    <cellStyle name="20% - Accent4 8" xfId="87"/>
    <cellStyle name="20% - Accent4 8 2" xfId="88"/>
    <cellStyle name="20% - Accent4 8 2 2" xfId="1677"/>
    <cellStyle name="20% - Accent4 8 3" xfId="1676"/>
    <cellStyle name="20% - Accent4 9" xfId="89"/>
    <cellStyle name="20% - Accent4 9 2" xfId="90"/>
    <cellStyle name="20% - Accent4 9 2 2" xfId="1679"/>
    <cellStyle name="20% - Accent4 9 3" xfId="1678"/>
    <cellStyle name="20% - Accent5 10" xfId="91"/>
    <cellStyle name="20% - Accent5 10 2" xfId="92"/>
    <cellStyle name="20% - Accent5 10 2 2" xfId="1681"/>
    <cellStyle name="20% - Accent5 10 3" xfId="1680"/>
    <cellStyle name="20% - Accent5 11" xfId="93"/>
    <cellStyle name="20% - Accent5 11 2" xfId="1682"/>
    <cellStyle name="20% - Accent5 12" xfId="94"/>
    <cellStyle name="20% - Accent5 12 2" xfId="1683"/>
    <cellStyle name="20% - Accent5 2" xfId="95"/>
    <cellStyle name="20% - Accent5 2 2" xfId="96"/>
    <cellStyle name="20% - Accent5 2 2 2" xfId="1685"/>
    <cellStyle name="20% - Accent5 2 3" xfId="97"/>
    <cellStyle name="20% - Accent5 2 3 2" xfId="1686"/>
    <cellStyle name="20% - Accent5 2 4" xfId="98"/>
    <cellStyle name="20% - Accent5 2 4 2" xfId="1687"/>
    <cellStyle name="20% - Accent5 2 5" xfId="1684"/>
    <cellStyle name="20% - Accent5 3" xfId="99"/>
    <cellStyle name="20% - Accent5 3 2" xfId="100"/>
    <cellStyle name="20% - Accent5 3 2 2" xfId="1689"/>
    <cellStyle name="20% - Accent5 3 3" xfId="1688"/>
    <cellStyle name="20% - Accent5 4" xfId="101"/>
    <cellStyle name="20% - Accent5 4 2" xfId="102"/>
    <cellStyle name="20% - Accent5 4 2 2" xfId="1691"/>
    <cellStyle name="20% - Accent5 4 3" xfId="1690"/>
    <cellStyle name="20% - Accent5 5" xfId="103"/>
    <cellStyle name="20% - Accent5 5 2" xfId="104"/>
    <cellStyle name="20% - Accent5 5 2 2" xfId="1693"/>
    <cellStyle name="20% - Accent5 5 3" xfId="1692"/>
    <cellStyle name="20% - Accent5 6" xfId="105"/>
    <cellStyle name="20% - Accent5 6 2" xfId="106"/>
    <cellStyle name="20% - Accent5 6 2 2" xfId="1695"/>
    <cellStyle name="20% - Accent5 6 3" xfId="1694"/>
    <cellStyle name="20% - Accent5 7" xfId="107"/>
    <cellStyle name="20% - Accent5 7 2" xfId="108"/>
    <cellStyle name="20% - Accent5 7 2 2" xfId="1697"/>
    <cellStyle name="20% - Accent5 7 3" xfId="1696"/>
    <cellStyle name="20% - Accent5 8" xfId="109"/>
    <cellStyle name="20% - Accent5 8 2" xfId="110"/>
    <cellStyle name="20% - Accent5 8 2 2" xfId="1699"/>
    <cellStyle name="20% - Accent5 8 3" xfId="1698"/>
    <cellStyle name="20% - Accent5 9" xfId="111"/>
    <cellStyle name="20% - Accent5 9 2" xfId="112"/>
    <cellStyle name="20% - Accent5 9 2 2" xfId="1701"/>
    <cellStyle name="20% - Accent5 9 3" xfId="1700"/>
    <cellStyle name="20% - Accent6 10" xfId="113"/>
    <cellStyle name="20% - Accent6 10 2" xfId="114"/>
    <cellStyle name="20% - Accent6 10 2 2" xfId="1703"/>
    <cellStyle name="20% - Accent6 10 3" xfId="1702"/>
    <cellStyle name="20% - Accent6 11" xfId="115"/>
    <cellStyle name="20% - Accent6 11 2" xfId="1704"/>
    <cellStyle name="20% - Accent6 12" xfId="116"/>
    <cellStyle name="20% - Accent6 12 2" xfId="1705"/>
    <cellStyle name="20% - Accent6 2" xfId="117"/>
    <cellStyle name="20% - Accent6 2 2" xfId="118"/>
    <cellStyle name="20% - Accent6 2 2 2" xfId="1707"/>
    <cellStyle name="20% - Accent6 2 3" xfId="119"/>
    <cellStyle name="20% - Accent6 2 3 2" xfId="1708"/>
    <cellStyle name="20% - Accent6 2 4" xfId="120"/>
    <cellStyle name="20% - Accent6 2 4 2" xfId="1709"/>
    <cellStyle name="20% - Accent6 2 5" xfId="1706"/>
    <cellStyle name="20% - Accent6 3" xfId="121"/>
    <cellStyle name="20% - Accent6 3 2" xfId="122"/>
    <cellStyle name="20% - Accent6 3 2 2" xfId="1711"/>
    <cellStyle name="20% - Accent6 3 3" xfId="1710"/>
    <cellStyle name="20% - Accent6 4" xfId="123"/>
    <cellStyle name="20% - Accent6 4 2" xfId="124"/>
    <cellStyle name="20% - Accent6 4 2 2" xfId="1713"/>
    <cellStyle name="20% - Accent6 4 3" xfId="1712"/>
    <cellStyle name="20% - Accent6 5" xfId="125"/>
    <cellStyle name="20% - Accent6 5 2" xfId="126"/>
    <cellStyle name="20% - Accent6 5 2 2" xfId="1715"/>
    <cellStyle name="20% - Accent6 5 3" xfId="1714"/>
    <cellStyle name="20% - Accent6 6" xfId="127"/>
    <cellStyle name="20% - Accent6 6 2" xfId="128"/>
    <cellStyle name="20% - Accent6 6 2 2" xfId="1717"/>
    <cellStyle name="20% - Accent6 6 3" xfId="1716"/>
    <cellStyle name="20% - Accent6 7" xfId="129"/>
    <cellStyle name="20% - Accent6 7 2" xfId="130"/>
    <cellStyle name="20% - Accent6 7 2 2" xfId="1719"/>
    <cellStyle name="20% - Accent6 7 3" xfId="1718"/>
    <cellStyle name="20% - Accent6 8" xfId="131"/>
    <cellStyle name="20% - Accent6 8 2" xfId="132"/>
    <cellStyle name="20% - Accent6 8 2 2" xfId="1721"/>
    <cellStyle name="20% - Accent6 8 3" xfId="1720"/>
    <cellStyle name="20% - Accent6 9" xfId="133"/>
    <cellStyle name="20% - Accent6 9 2" xfId="134"/>
    <cellStyle name="20% - Accent6 9 2 2" xfId="1723"/>
    <cellStyle name="20% - Accent6 9 3" xfId="1722"/>
    <cellStyle name="3 indents" xfId="135"/>
    <cellStyle name="4 indents" xfId="136"/>
    <cellStyle name="40% - Accent1 10" xfId="137"/>
    <cellStyle name="40% - Accent1 10 2" xfId="138"/>
    <cellStyle name="40% - Accent1 10 2 2" xfId="1725"/>
    <cellStyle name="40% - Accent1 10 3" xfId="1724"/>
    <cellStyle name="40% - Accent1 11" xfId="139"/>
    <cellStyle name="40% - Accent1 11 2" xfId="1726"/>
    <cellStyle name="40% - Accent1 12" xfId="140"/>
    <cellStyle name="40% - Accent1 12 2" xfId="1727"/>
    <cellStyle name="40% - Accent1 2" xfId="141"/>
    <cellStyle name="40% - Accent1 2 2" xfId="142"/>
    <cellStyle name="40% - Accent1 2 2 2" xfId="1729"/>
    <cellStyle name="40% - Accent1 2 3" xfId="143"/>
    <cellStyle name="40% - Accent1 2 3 2" xfId="1730"/>
    <cellStyle name="40% - Accent1 2 4" xfId="144"/>
    <cellStyle name="40% - Accent1 2 4 2" xfId="1731"/>
    <cellStyle name="40% - Accent1 2 5" xfId="1728"/>
    <cellStyle name="40% - Accent1 3" xfId="145"/>
    <cellStyle name="40% - Accent1 3 2" xfId="146"/>
    <cellStyle name="40% - Accent1 3 2 2" xfId="1733"/>
    <cellStyle name="40% - Accent1 3 3" xfId="1732"/>
    <cellStyle name="40% - Accent1 4" xfId="147"/>
    <cellStyle name="40% - Accent1 4 2" xfId="148"/>
    <cellStyle name="40% - Accent1 4 2 2" xfId="1735"/>
    <cellStyle name="40% - Accent1 4 3" xfId="1734"/>
    <cellStyle name="40% - Accent1 5" xfId="149"/>
    <cellStyle name="40% - Accent1 5 2" xfId="150"/>
    <cellStyle name="40% - Accent1 5 2 2" xfId="1737"/>
    <cellStyle name="40% - Accent1 5 3" xfId="1736"/>
    <cellStyle name="40% - Accent1 6" xfId="151"/>
    <cellStyle name="40% - Accent1 6 2" xfId="152"/>
    <cellStyle name="40% - Accent1 6 2 2" xfId="1739"/>
    <cellStyle name="40% - Accent1 6 3" xfId="1738"/>
    <cellStyle name="40% - Accent1 7" xfId="153"/>
    <cellStyle name="40% - Accent1 7 2" xfId="154"/>
    <cellStyle name="40% - Accent1 7 2 2" xfId="1741"/>
    <cellStyle name="40% - Accent1 7 3" xfId="1740"/>
    <cellStyle name="40% - Accent1 8" xfId="155"/>
    <cellStyle name="40% - Accent1 8 2" xfId="156"/>
    <cellStyle name="40% - Accent1 8 2 2" xfId="1743"/>
    <cellStyle name="40% - Accent1 8 3" xfId="1742"/>
    <cellStyle name="40% - Accent1 9" xfId="157"/>
    <cellStyle name="40% - Accent1 9 2" xfId="158"/>
    <cellStyle name="40% - Accent1 9 2 2" xfId="1745"/>
    <cellStyle name="40% - Accent1 9 3" xfId="1744"/>
    <cellStyle name="40% - Accent2 10" xfId="159"/>
    <cellStyle name="40% - Accent2 10 2" xfId="160"/>
    <cellStyle name="40% - Accent2 10 2 2" xfId="1747"/>
    <cellStyle name="40% - Accent2 10 3" xfId="1746"/>
    <cellStyle name="40% - Accent2 11" xfId="161"/>
    <cellStyle name="40% - Accent2 11 2" xfId="1748"/>
    <cellStyle name="40% - Accent2 12" xfId="162"/>
    <cellStyle name="40% - Accent2 12 2" xfId="1749"/>
    <cellStyle name="40% - Accent2 2" xfId="163"/>
    <cellStyle name="40% - Accent2 2 2" xfId="164"/>
    <cellStyle name="40% - Accent2 2 2 2" xfId="1751"/>
    <cellStyle name="40% - Accent2 2 3" xfId="165"/>
    <cellStyle name="40% - Accent2 2 3 2" xfId="1752"/>
    <cellStyle name="40% - Accent2 2 4" xfId="166"/>
    <cellStyle name="40% - Accent2 2 4 2" xfId="1753"/>
    <cellStyle name="40% - Accent2 2 5" xfId="1750"/>
    <cellStyle name="40% - Accent2 3" xfId="167"/>
    <cellStyle name="40% - Accent2 3 2" xfId="168"/>
    <cellStyle name="40% - Accent2 3 2 2" xfId="1755"/>
    <cellStyle name="40% - Accent2 3 3" xfId="1754"/>
    <cellStyle name="40% - Accent2 4" xfId="169"/>
    <cellStyle name="40% - Accent2 4 2" xfId="170"/>
    <cellStyle name="40% - Accent2 4 2 2" xfId="1757"/>
    <cellStyle name="40% - Accent2 4 3" xfId="1756"/>
    <cellStyle name="40% - Accent2 5" xfId="171"/>
    <cellStyle name="40% - Accent2 5 2" xfId="172"/>
    <cellStyle name="40% - Accent2 5 2 2" xfId="1759"/>
    <cellStyle name="40% - Accent2 5 3" xfId="1758"/>
    <cellStyle name="40% - Accent2 6" xfId="173"/>
    <cellStyle name="40% - Accent2 6 2" xfId="174"/>
    <cellStyle name="40% - Accent2 6 2 2" xfId="1761"/>
    <cellStyle name="40% - Accent2 6 3" xfId="1760"/>
    <cellStyle name="40% - Accent2 7" xfId="175"/>
    <cellStyle name="40% - Accent2 7 2" xfId="176"/>
    <cellStyle name="40% - Accent2 7 2 2" xfId="1763"/>
    <cellStyle name="40% - Accent2 7 3" xfId="1762"/>
    <cellStyle name="40% - Accent2 8" xfId="177"/>
    <cellStyle name="40% - Accent2 8 2" xfId="178"/>
    <cellStyle name="40% - Accent2 8 2 2" xfId="1765"/>
    <cellStyle name="40% - Accent2 8 3" xfId="1764"/>
    <cellStyle name="40% - Accent2 9" xfId="179"/>
    <cellStyle name="40% - Accent2 9 2" xfId="180"/>
    <cellStyle name="40% - Accent2 9 2 2" xfId="1767"/>
    <cellStyle name="40% - Accent2 9 3" xfId="1766"/>
    <cellStyle name="40% - Accent3 10" xfId="181"/>
    <cellStyle name="40% - Accent3 10 2" xfId="182"/>
    <cellStyle name="40% - Accent3 10 2 2" xfId="1769"/>
    <cellStyle name="40% - Accent3 10 3" xfId="1768"/>
    <cellStyle name="40% - Accent3 11" xfId="183"/>
    <cellStyle name="40% - Accent3 11 2" xfId="1770"/>
    <cellStyle name="40% - Accent3 12" xfId="184"/>
    <cellStyle name="40% - Accent3 12 2" xfId="1771"/>
    <cellStyle name="40% - Accent3 2" xfId="185"/>
    <cellStyle name="40% - Accent3 2 2" xfId="186"/>
    <cellStyle name="40% - Accent3 2 2 2" xfId="1773"/>
    <cellStyle name="40% - Accent3 2 3" xfId="187"/>
    <cellStyle name="40% - Accent3 2 3 2" xfId="1774"/>
    <cellStyle name="40% - Accent3 2 4" xfId="188"/>
    <cellStyle name="40% - Accent3 2 4 2" xfId="1775"/>
    <cellStyle name="40% - Accent3 2 5" xfId="1772"/>
    <cellStyle name="40% - Accent3 3" xfId="189"/>
    <cellStyle name="40% - Accent3 3 2" xfId="190"/>
    <cellStyle name="40% - Accent3 3 2 2" xfId="1777"/>
    <cellStyle name="40% - Accent3 3 3" xfId="1776"/>
    <cellStyle name="40% - Accent3 4" xfId="191"/>
    <cellStyle name="40% - Accent3 4 2" xfId="192"/>
    <cellStyle name="40% - Accent3 4 2 2" xfId="1779"/>
    <cellStyle name="40% - Accent3 4 3" xfId="1778"/>
    <cellStyle name="40% - Accent3 5" xfId="193"/>
    <cellStyle name="40% - Accent3 5 2" xfId="194"/>
    <cellStyle name="40% - Accent3 5 2 2" xfId="1781"/>
    <cellStyle name="40% - Accent3 5 3" xfId="1780"/>
    <cellStyle name="40% - Accent3 6" xfId="195"/>
    <cellStyle name="40% - Accent3 6 2" xfId="196"/>
    <cellStyle name="40% - Accent3 6 2 2" xfId="1783"/>
    <cellStyle name="40% - Accent3 6 3" xfId="1782"/>
    <cellStyle name="40% - Accent3 7" xfId="197"/>
    <cellStyle name="40% - Accent3 7 2" xfId="198"/>
    <cellStyle name="40% - Accent3 7 2 2" xfId="1785"/>
    <cellStyle name="40% - Accent3 7 3" xfId="1784"/>
    <cellStyle name="40% - Accent3 8" xfId="199"/>
    <cellStyle name="40% - Accent3 8 2" xfId="200"/>
    <cellStyle name="40% - Accent3 8 2 2" xfId="1787"/>
    <cellStyle name="40% - Accent3 8 3" xfId="1786"/>
    <cellStyle name="40% - Accent3 9" xfId="201"/>
    <cellStyle name="40% - Accent3 9 2" xfId="202"/>
    <cellStyle name="40% - Accent3 9 2 2" xfId="1789"/>
    <cellStyle name="40% - Accent3 9 3" xfId="1788"/>
    <cellStyle name="40% - Accent4 10" xfId="203"/>
    <cellStyle name="40% - Accent4 10 2" xfId="204"/>
    <cellStyle name="40% - Accent4 10 2 2" xfId="1791"/>
    <cellStyle name="40% - Accent4 10 3" xfId="1790"/>
    <cellStyle name="40% - Accent4 11" xfId="205"/>
    <cellStyle name="40% - Accent4 11 2" xfId="1792"/>
    <cellStyle name="40% - Accent4 12" xfId="206"/>
    <cellStyle name="40% - Accent4 12 2" xfId="1793"/>
    <cellStyle name="40% - Accent4 2" xfId="207"/>
    <cellStyle name="40% - Accent4 2 2" xfId="208"/>
    <cellStyle name="40% - Accent4 2 2 2" xfId="1795"/>
    <cellStyle name="40% - Accent4 2 3" xfId="209"/>
    <cellStyle name="40% - Accent4 2 3 2" xfId="1796"/>
    <cellStyle name="40% - Accent4 2 4" xfId="210"/>
    <cellStyle name="40% - Accent4 2 4 2" xfId="1797"/>
    <cellStyle name="40% - Accent4 2 5" xfId="1794"/>
    <cellStyle name="40% - Accent4 3" xfId="211"/>
    <cellStyle name="40% - Accent4 3 2" xfId="212"/>
    <cellStyle name="40% - Accent4 3 2 2" xfId="1799"/>
    <cellStyle name="40% - Accent4 3 3" xfId="1798"/>
    <cellStyle name="40% - Accent4 4" xfId="213"/>
    <cellStyle name="40% - Accent4 4 2" xfId="214"/>
    <cellStyle name="40% - Accent4 4 2 2" xfId="1801"/>
    <cellStyle name="40% - Accent4 4 3" xfId="1800"/>
    <cellStyle name="40% - Accent4 5" xfId="215"/>
    <cellStyle name="40% - Accent4 5 2" xfId="216"/>
    <cellStyle name="40% - Accent4 5 2 2" xfId="1803"/>
    <cellStyle name="40% - Accent4 5 3" xfId="1802"/>
    <cellStyle name="40% - Accent4 6" xfId="217"/>
    <cellStyle name="40% - Accent4 6 2" xfId="218"/>
    <cellStyle name="40% - Accent4 6 2 2" xfId="1805"/>
    <cellStyle name="40% - Accent4 6 3" xfId="1804"/>
    <cellStyle name="40% - Accent4 7" xfId="219"/>
    <cellStyle name="40% - Accent4 7 2" xfId="220"/>
    <cellStyle name="40% - Accent4 7 2 2" xfId="1807"/>
    <cellStyle name="40% - Accent4 7 3" xfId="1806"/>
    <cellStyle name="40% - Accent4 8" xfId="221"/>
    <cellStyle name="40% - Accent4 8 2" xfId="222"/>
    <cellStyle name="40% - Accent4 8 2 2" xfId="1809"/>
    <cellStyle name="40% - Accent4 8 3" xfId="1808"/>
    <cellStyle name="40% - Accent4 9" xfId="223"/>
    <cellStyle name="40% - Accent4 9 2" xfId="224"/>
    <cellStyle name="40% - Accent4 9 2 2" xfId="1811"/>
    <cellStyle name="40% - Accent4 9 3" xfId="1810"/>
    <cellStyle name="40% - Accent5 10" xfId="225"/>
    <cellStyle name="40% - Accent5 10 2" xfId="226"/>
    <cellStyle name="40% - Accent5 10 2 2" xfId="1813"/>
    <cellStyle name="40% - Accent5 10 3" xfId="1812"/>
    <cellStyle name="40% - Accent5 11" xfId="227"/>
    <cellStyle name="40% - Accent5 11 2" xfId="1814"/>
    <cellStyle name="40% - Accent5 12" xfId="228"/>
    <cellStyle name="40% - Accent5 12 2" xfId="1815"/>
    <cellStyle name="40% - Accent5 2" xfId="229"/>
    <cellStyle name="40% - Accent5 2 2" xfId="230"/>
    <cellStyle name="40% - Accent5 2 2 2" xfId="1817"/>
    <cellStyle name="40% - Accent5 2 3" xfId="231"/>
    <cellStyle name="40% - Accent5 2 3 2" xfId="1818"/>
    <cellStyle name="40% - Accent5 2 4" xfId="232"/>
    <cellStyle name="40% - Accent5 2 4 2" xfId="1819"/>
    <cellStyle name="40% - Accent5 2 5" xfId="1816"/>
    <cellStyle name="40% - Accent5 3" xfId="233"/>
    <cellStyle name="40% - Accent5 3 2" xfId="234"/>
    <cellStyle name="40% - Accent5 3 2 2" xfId="1821"/>
    <cellStyle name="40% - Accent5 3 3" xfId="1820"/>
    <cellStyle name="40% - Accent5 4" xfId="235"/>
    <cellStyle name="40% - Accent5 4 2" xfId="236"/>
    <cellStyle name="40% - Accent5 4 2 2" xfId="1823"/>
    <cellStyle name="40% - Accent5 4 3" xfId="1822"/>
    <cellStyle name="40% - Accent5 5" xfId="237"/>
    <cellStyle name="40% - Accent5 5 2" xfId="238"/>
    <cellStyle name="40% - Accent5 5 2 2" xfId="1825"/>
    <cellStyle name="40% - Accent5 5 3" xfId="1824"/>
    <cellStyle name="40% - Accent5 6" xfId="239"/>
    <cellStyle name="40% - Accent5 6 2" xfId="240"/>
    <cellStyle name="40% - Accent5 6 2 2" xfId="1827"/>
    <cellStyle name="40% - Accent5 6 3" xfId="1826"/>
    <cellStyle name="40% - Accent5 7" xfId="241"/>
    <cellStyle name="40% - Accent5 7 2" xfId="242"/>
    <cellStyle name="40% - Accent5 7 2 2" xfId="1829"/>
    <cellStyle name="40% - Accent5 7 3" xfId="1828"/>
    <cellStyle name="40% - Accent5 8" xfId="243"/>
    <cellStyle name="40% - Accent5 8 2" xfId="244"/>
    <cellStyle name="40% - Accent5 8 2 2" xfId="1831"/>
    <cellStyle name="40% - Accent5 8 3" xfId="1830"/>
    <cellStyle name="40% - Accent5 9" xfId="245"/>
    <cellStyle name="40% - Accent5 9 2" xfId="246"/>
    <cellStyle name="40% - Accent5 9 2 2" xfId="1833"/>
    <cellStyle name="40% - Accent5 9 3" xfId="1832"/>
    <cellStyle name="40% - Accent6 10" xfId="247"/>
    <cellStyle name="40% - Accent6 10 2" xfId="248"/>
    <cellStyle name="40% - Accent6 10 2 2" xfId="1835"/>
    <cellStyle name="40% - Accent6 10 3" xfId="1834"/>
    <cellStyle name="40% - Accent6 11" xfId="249"/>
    <cellStyle name="40% - Accent6 11 2" xfId="1836"/>
    <cellStyle name="40% - Accent6 12" xfId="250"/>
    <cellStyle name="40% - Accent6 12 2" xfId="1837"/>
    <cellStyle name="40% - Accent6 2" xfId="251"/>
    <cellStyle name="40% - Accent6 2 2" xfId="252"/>
    <cellStyle name="40% - Accent6 2 2 2" xfId="1839"/>
    <cellStyle name="40% - Accent6 2 3" xfId="253"/>
    <cellStyle name="40% - Accent6 2 3 2" xfId="1840"/>
    <cellStyle name="40% - Accent6 2 4" xfId="254"/>
    <cellStyle name="40% - Accent6 2 4 2" xfId="1841"/>
    <cellStyle name="40% - Accent6 2 5" xfId="1838"/>
    <cellStyle name="40% - Accent6 3" xfId="255"/>
    <cellStyle name="40% - Accent6 3 2" xfId="256"/>
    <cellStyle name="40% - Accent6 3 2 2" xfId="1843"/>
    <cellStyle name="40% - Accent6 3 3" xfId="1842"/>
    <cellStyle name="40% - Accent6 4" xfId="257"/>
    <cellStyle name="40% - Accent6 4 2" xfId="258"/>
    <cellStyle name="40% - Accent6 4 2 2" xfId="1845"/>
    <cellStyle name="40% - Accent6 4 3" xfId="1844"/>
    <cellStyle name="40% - Accent6 5" xfId="259"/>
    <cellStyle name="40% - Accent6 5 2" xfId="260"/>
    <cellStyle name="40% - Accent6 5 2 2" xfId="1847"/>
    <cellStyle name="40% - Accent6 5 3" xfId="1846"/>
    <cellStyle name="40% - Accent6 6" xfId="261"/>
    <cellStyle name="40% - Accent6 6 2" xfId="262"/>
    <cellStyle name="40% - Accent6 6 2 2" xfId="1849"/>
    <cellStyle name="40% - Accent6 6 3" xfId="1848"/>
    <cellStyle name="40% - Accent6 7" xfId="263"/>
    <cellStyle name="40% - Accent6 7 2" xfId="264"/>
    <cellStyle name="40% - Accent6 7 2 2" xfId="1851"/>
    <cellStyle name="40% - Accent6 7 3" xfId="1850"/>
    <cellStyle name="40% - Accent6 8" xfId="265"/>
    <cellStyle name="40% - Accent6 8 2" xfId="266"/>
    <cellStyle name="40% - Accent6 8 2 2" xfId="1853"/>
    <cellStyle name="40% - Accent6 8 3" xfId="1852"/>
    <cellStyle name="40% - Accent6 9" xfId="267"/>
    <cellStyle name="40% - Accent6 9 2" xfId="268"/>
    <cellStyle name="40% - Accent6 9 2 2" xfId="1855"/>
    <cellStyle name="40% - Accent6 9 3" xfId="1854"/>
    <cellStyle name="5 indents" xfId="269"/>
    <cellStyle name="60% - Accent1 10" xfId="270"/>
    <cellStyle name="60% - Accent1 10 2" xfId="271"/>
    <cellStyle name="60% - Accent1 11" xfId="272"/>
    <cellStyle name="60% - Accent1 12" xfId="273"/>
    <cellStyle name="60% - Accent1 2" xfId="274"/>
    <cellStyle name="60% - Accent1 2 2" xfId="275"/>
    <cellStyle name="60% - Accent1 2 3" xfId="276"/>
    <cellStyle name="60% - Accent1 2 4" xfId="277"/>
    <cellStyle name="60% - Accent1 3" xfId="278"/>
    <cellStyle name="60% - Accent1 3 2" xfId="279"/>
    <cellStyle name="60% - Accent1 4" xfId="280"/>
    <cellStyle name="60% - Accent1 4 2" xfId="281"/>
    <cellStyle name="60% - Accent1 5" xfId="282"/>
    <cellStyle name="60% - Accent1 5 2" xfId="283"/>
    <cellStyle name="60% - Accent1 6" xfId="284"/>
    <cellStyle name="60% - Accent1 6 2" xfId="285"/>
    <cellStyle name="60% - Accent1 7" xfId="286"/>
    <cellStyle name="60% - Accent1 7 2" xfId="287"/>
    <cellStyle name="60% - Accent1 8" xfId="288"/>
    <cellStyle name="60% - Accent1 8 2" xfId="289"/>
    <cellStyle name="60% - Accent1 9" xfId="290"/>
    <cellStyle name="60% - Accent1 9 2" xfId="291"/>
    <cellStyle name="60% - Accent2 10" xfId="292"/>
    <cellStyle name="60% - Accent2 10 2" xfId="293"/>
    <cellStyle name="60% - Accent2 11" xfId="294"/>
    <cellStyle name="60% - Accent2 12" xfId="295"/>
    <cellStyle name="60% - Accent2 2" xfId="296"/>
    <cellStyle name="60% - Accent2 2 2" xfId="297"/>
    <cellStyle name="60% - Accent2 2 3" xfId="298"/>
    <cellStyle name="60% - Accent2 2 4" xfId="299"/>
    <cellStyle name="60% - Accent2 3" xfId="300"/>
    <cellStyle name="60% - Accent2 3 2" xfId="301"/>
    <cellStyle name="60% - Accent2 4" xfId="302"/>
    <cellStyle name="60% - Accent2 4 2" xfId="303"/>
    <cellStyle name="60% - Accent2 5" xfId="304"/>
    <cellStyle name="60% - Accent2 5 2" xfId="305"/>
    <cellStyle name="60% - Accent2 6" xfId="306"/>
    <cellStyle name="60% - Accent2 6 2" xfId="307"/>
    <cellStyle name="60% - Accent2 7" xfId="308"/>
    <cellStyle name="60% - Accent2 7 2" xfId="309"/>
    <cellStyle name="60% - Accent2 8" xfId="310"/>
    <cellStyle name="60% - Accent2 8 2" xfId="311"/>
    <cellStyle name="60% - Accent2 9" xfId="312"/>
    <cellStyle name="60% - Accent2 9 2" xfId="313"/>
    <cellStyle name="60% - Accent3 10" xfId="314"/>
    <cellStyle name="60% - Accent3 10 2" xfId="315"/>
    <cellStyle name="60% - Accent3 11" xfId="316"/>
    <cellStyle name="60% - Accent3 12" xfId="317"/>
    <cellStyle name="60% - Accent3 2" xfId="318"/>
    <cellStyle name="60% - Accent3 2 2" xfId="319"/>
    <cellStyle name="60% - Accent3 2 3" xfId="320"/>
    <cellStyle name="60% - Accent3 2 4" xfId="321"/>
    <cellStyle name="60% - Accent3 3" xfId="322"/>
    <cellStyle name="60% - Accent3 3 2" xfId="323"/>
    <cellStyle name="60% - Accent3 4" xfId="324"/>
    <cellStyle name="60% - Accent3 4 2" xfId="325"/>
    <cellStyle name="60% - Accent3 5" xfId="326"/>
    <cellStyle name="60% - Accent3 5 2" xfId="327"/>
    <cellStyle name="60% - Accent3 6" xfId="328"/>
    <cellStyle name="60% - Accent3 6 2" xfId="329"/>
    <cellStyle name="60% - Accent3 7" xfId="330"/>
    <cellStyle name="60% - Accent3 7 2" xfId="331"/>
    <cellStyle name="60% - Accent3 8" xfId="332"/>
    <cellStyle name="60% - Accent3 8 2" xfId="333"/>
    <cellStyle name="60% - Accent3 9" xfId="334"/>
    <cellStyle name="60% - Accent3 9 2" xfId="335"/>
    <cellStyle name="60% - Accent4 10" xfId="336"/>
    <cellStyle name="60% - Accent4 10 2" xfId="337"/>
    <cellStyle name="60% - Accent4 11" xfId="338"/>
    <cellStyle name="60% - Accent4 12" xfId="339"/>
    <cellStyle name="60% - Accent4 2" xfId="340"/>
    <cellStyle name="60% - Accent4 2 2" xfId="341"/>
    <cellStyle name="60% - Accent4 2 3" xfId="342"/>
    <cellStyle name="60% - Accent4 2 4" xfId="343"/>
    <cellStyle name="60% - Accent4 3" xfId="344"/>
    <cellStyle name="60% - Accent4 3 2" xfId="345"/>
    <cellStyle name="60% - Accent4 4" xfId="346"/>
    <cellStyle name="60% - Accent4 4 2" xfId="347"/>
    <cellStyle name="60% - Accent4 5" xfId="348"/>
    <cellStyle name="60% - Accent4 5 2" xfId="349"/>
    <cellStyle name="60% - Accent4 6" xfId="350"/>
    <cellStyle name="60% - Accent4 6 2" xfId="351"/>
    <cellStyle name="60% - Accent4 7" xfId="352"/>
    <cellStyle name="60% - Accent4 7 2" xfId="353"/>
    <cellStyle name="60% - Accent4 8" xfId="354"/>
    <cellStyle name="60% - Accent4 8 2" xfId="355"/>
    <cellStyle name="60% - Accent4 9" xfId="356"/>
    <cellStyle name="60% - Accent4 9 2" xfId="357"/>
    <cellStyle name="60% - Accent5 10" xfId="358"/>
    <cellStyle name="60% - Accent5 10 2" xfId="359"/>
    <cellStyle name="60% - Accent5 11" xfId="360"/>
    <cellStyle name="60% - Accent5 12" xfId="361"/>
    <cellStyle name="60% - Accent5 2" xfId="362"/>
    <cellStyle name="60% - Accent5 2 2" xfId="363"/>
    <cellStyle name="60% - Accent5 2 3" xfId="364"/>
    <cellStyle name="60% - Accent5 2 4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6 2" xfId="373"/>
    <cellStyle name="60% - Accent5 7" xfId="374"/>
    <cellStyle name="60% - Accent5 7 2" xfId="375"/>
    <cellStyle name="60% - Accent5 8" xfId="376"/>
    <cellStyle name="60% - Accent5 8 2" xfId="377"/>
    <cellStyle name="60% - Accent5 9" xfId="378"/>
    <cellStyle name="60% - Accent5 9 2" xfId="379"/>
    <cellStyle name="60% - Accent6 10" xfId="380"/>
    <cellStyle name="60% - Accent6 10 2" xfId="381"/>
    <cellStyle name="60% - Accent6 11" xfId="382"/>
    <cellStyle name="60% - Accent6 12" xfId="383"/>
    <cellStyle name="60% - Accent6 2" xfId="384"/>
    <cellStyle name="60% - Accent6 2 2" xfId="385"/>
    <cellStyle name="60% - Accent6 2 3" xfId="386"/>
    <cellStyle name="60% - Accent6 2 4" xfId="387"/>
    <cellStyle name="60% - Accent6 3" xfId="388"/>
    <cellStyle name="60% - Accent6 3 2" xfId="389"/>
    <cellStyle name="60% - Accent6 4" xfId="390"/>
    <cellStyle name="60% - Accent6 4 2" xfId="391"/>
    <cellStyle name="60% - Accent6 5" xfId="392"/>
    <cellStyle name="60% - Accent6 5 2" xfId="393"/>
    <cellStyle name="60% - Accent6 6" xfId="394"/>
    <cellStyle name="60% - Accent6 6 2" xfId="395"/>
    <cellStyle name="60% - Accent6 7" xfId="396"/>
    <cellStyle name="60% - Accent6 7 2" xfId="397"/>
    <cellStyle name="60% - Accent6 8" xfId="398"/>
    <cellStyle name="60% - Accent6 8 2" xfId="399"/>
    <cellStyle name="60% - Accent6 9" xfId="400"/>
    <cellStyle name="60% - Accent6 9 2" xfId="401"/>
    <cellStyle name="Accent1 10" xfId="402"/>
    <cellStyle name="Accent1 10 2" xfId="403"/>
    <cellStyle name="Accent1 11" xfId="404"/>
    <cellStyle name="Accent1 12" xfId="405"/>
    <cellStyle name="Accent1 2" xfId="406"/>
    <cellStyle name="Accent1 2 2" xfId="407"/>
    <cellStyle name="Accent1 2 3" xfId="408"/>
    <cellStyle name="Accent1 2 4" xfId="409"/>
    <cellStyle name="Accent1 3" xfId="410"/>
    <cellStyle name="Accent1 3 2" xfId="411"/>
    <cellStyle name="Accent1 4" xfId="412"/>
    <cellStyle name="Accent1 4 2" xfId="413"/>
    <cellStyle name="Accent1 5" xfId="414"/>
    <cellStyle name="Accent1 5 2" xfId="415"/>
    <cellStyle name="Accent1 6" xfId="416"/>
    <cellStyle name="Accent1 6 2" xfId="417"/>
    <cellStyle name="Accent1 7" xfId="418"/>
    <cellStyle name="Accent1 7 2" xfId="419"/>
    <cellStyle name="Accent1 8" xfId="420"/>
    <cellStyle name="Accent1 8 2" xfId="421"/>
    <cellStyle name="Accent1 9" xfId="422"/>
    <cellStyle name="Accent1 9 2" xfId="423"/>
    <cellStyle name="Accent2 10" xfId="424"/>
    <cellStyle name="Accent2 10 2" xfId="425"/>
    <cellStyle name="Accent2 11" xfId="426"/>
    <cellStyle name="Accent2 12" xfId="427"/>
    <cellStyle name="Accent2 2" xfId="428"/>
    <cellStyle name="Accent2 2 2" xfId="429"/>
    <cellStyle name="Accent2 2 3" xfId="430"/>
    <cellStyle name="Accent2 2 4" xfId="431"/>
    <cellStyle name="Accent2 3" xfId="432"/>
    <cellStyle name="Accent2 3 2" xfId="433"/>
    <cellStyle name="Accent2 4" xfId="434"/>
    <cellStyle name="Accent2 4 2" xfId="435"/>
    <cellStyle name="Accent2 5" xfId="436"/>
    <cellStyle name="Accent2 5 2" xfId="437"/>
    <cellStyle name="Accent2 6" xfId="438"/>
    <cellStyle name="Accent2 6 2" xfId="439"/>
    <cellStyle name="Accent2 7" xfId="440"/>
    <cellStyle name="Accent2 7 2" xfId="441"/>
    <cellStyle name="Accent2 8" xfId="442"/>
    <cellStyle name="Accent2 8 2" xfId="443"/>
    <cellStyle name="Accent2 9" xfId="444"/>
    <cellStyle name="Accent2 9 2" xfId="445"/>
    <cellStyle name="Accent3 10" xfId="446"/>
    <cellStyle name="Accent3 10 2" xfId="447"/>
    <cellStyle name="Accent3 11" xfId="448"/>
    <cellStyle name="Accent3 12" xfId="449"/>
    <cellStyle name="Accent3 2" xfId="450"/>
    <cellStyle name="Accent3 2 2" xfId="451"/>
    <cellStyle name="Accent3 2 3" xfId="452"/>
    <cellStyle name="Accent3 2 4" xfId="453"/>
    <cellStyle name="Accent3 3" xfId="454"/>
    <cellStyle name="Accent3 3 2" xfId="455"/>
    <cellStyle name="Accent3 4" xfId="456"/>
    <cellStyle name="Accent3 4 2" xfId="457"/>
    <cellStyle name="Accent3 5" xfId="458"/>
    <cellStyle name="Accent3 5 2" xfId="459"/>
    <cellStyle name="Accent3 6" xfId="460"/>
    <cellStyle name="Accent3 6 2" xfId="461"/>
    <cellStyle name="Accent3 7" xfId="462"/>
    <cellStyle name="Accent3 7 2" xfId="463"/>
    <cellStyle name="Accent3 8" xfId="464"/>
    <cellStyle name="Accent3 8 2" xfId="465"/>
    <cellStyle name="Accent3 9" xfId="466"/>
    <cellStyle name="Accent3 9 2" xfId="467"/>
    <cellStyle name="Accent4 10" xfId="468"/>
    <cellStyle name="Accent4 10 2" xfId="469"/>
    <cellStyle name="Accent4 11" xfId="470"/>
    <cellStyle name="Accent4 12" xfId="471"/>
    <cellStyle name="Accent4 2" xfId="472"/>
    <cellStyle name="Accent4 2 2" xfId="473"/>
    <cellStyle name="Accent4 2 3" xfId="474"/>
    <cellStyle name="Accent4 2 4" xfId="475"/>
    <cellStyle name="Accent4 3" xfId="476"/>
    <cellStyle name="Accent4 3 2" xfId="477"/>
    <cellStyle name="Accent4 4" xfId="478"/>
    <cellStyle name="Accent4 4 2" xfId="479"/>
    <cellStyle name="Accent4 5" xfId="480"/>
    <cellStyle name="Accent4 5 2" xfId="481"/>
    <cellStyle name="Accent4 6" xfId="482"/>
    <cellStyle name="Accent4 6 2" xfId="483"/>
    <cellStyle name="Accent4 7" xfId="484"/>
    <cellStyle name="Accent4 7 2" xfId="485"/>
    <cellStyle name="Accent4 8" xfId="486"/>
    <cellStyle name="Accent4 8 2" xfId="487"/>
    <cellStyle name="Accent4 9" xfId="488"/>
    <cellStyle name="Accent4 9 2" xfId="489"/>
    <cellStyle name="Accent5 10" xfId="490"/>
    <cellStyle name="Accent5 10 2" xfId="491"/>
    <cellStyle name="Accent5 11" xfId="492"/>
    <cellStyle name="Accent5 12" xfId="493"/>
    <cellStyle name="Accent5 2" xfId="494"/>
    <cellStyle name="Accent5 2 2" xfId="495"/>
    <cellStyle name="Accent5 2 3" xfId="496"/>
    <cellStyle name="Accent5 2 4" xfId="497"/>
    <cellStyle name="Accent5 3" xfId="498"/>
    <cellStyle name="Accent5 3 2" xfId="499"/>
    <cellStyle name="Accent5 4" xfId="500"/>
    <cellStyle name="Accent5 4 2" xfId="501"/>
    <cellStyle name="Accent5 5" xfId="502"/>
    <cellStyle name="Accent5 5 2" xfId="503"/>
    <cellStyle name="Accent5 6" xfId="504"/>
    <cellStyle name="Accent5 6 2" xfId="505"/>
    <cellStyle name="Accent5 7" xfId="506"/>
    <cellStyle name="Accent5 7 2" xfId="507"/>
    <cellStyle name="Accent5 8" xfId="508"/>
    <cellStyle name="Accent5 8 2" xfId="509"/>
    <cellStyle name="Accent5 9" xfId="510"/>
    <cellStyle name="Accent5 9 2" xfId="511"/>
    <cellStyle name="Accent6 10" xfId="512"/>
    <cellStyle name="Accent6 10 2" xfId="513"/>
    <cellStyle name="Accent6 11" xfId="514"/>
    <cellStyle name="Accent6 12" xfId="515"/>
    <cellStyle name="Accent6 2" xfId="516"/>
    <cellStyle name="Accent6 2 2" xfId="517"/>
    <cellStyle name="Accent6 2 3" xfId="518"/>
    <cellStyle name="Accent6 2 4" xfId="519"/>
    <cellStyle name="Accent6 3" xfId="520"/>
    <cellStyle name="Accent6 3 2" xfId="521"/>
    <cellStyle name="Accent6 4" xfId="522"/>
    <cellStyle name="Accent6 4 2" xfId="523"/>
    <cellStyle name="Accent6 5" xfId="524"/>
    <cellStyle name="Accent6 5 2" xfId="525"/>
    <cellStyle name="Accent6 6" xfId="526"/>
    <cellStyle name="Accent6 6 2" xfId="527"/>
    <cellStyle name="Accent6 7" xfId="528"/>
    <cellStyle name="Accent6 7 2" xfId="529"/>
    <cellStyle name="Accent6 8" xfId="530"/>
    <cellStyle name="Accent6 8 2" xfId="531"/>
    <cellStyle name="Accent6 9" xfId="532"/>
    <cellStyle name="Accent6 9 2" xfId="533"/>
    <cellStyle name="Array" xfId="534"/>
    <cellStyle name="Array Enter" xfId="535"/>
    <cellStyle name="Bad 10" xfId="536"/>
    <cellStyle name="Bad 10 2" xfId="537"/>
    <cellStyle name="Bad 11" xfId="538"/>
    <cellStyle name="Bad 12" xfId="539"/>
    <cellStyle name="Bad 2" xfId="540"/>
    <cellStyle name="Bad 2 2" xfId="541"/>
    <cellStyle name="Bad 2 3" xfId="542"/>
    <cellStyle name="Bad 2 4" xfId="543"/>
    <cellStyle name="Bad 3" xfId="544"/>
    <cellStyle name="Bad 3 2" xfId="545"/>
    <cellStyle name="Bad 4" xfId="546"/>
    <cellStyle name="Bad 4 2" xfId="547"/>
    <cellStyle name="Bad 5" xfId="548"/>
    <cellStyle name="Bad 5 2" xfId="549"/>
    <cellStyle name="Bad 6" xfId="550"/>
    <cellStyle name="Bad 6 2" xfId="551"/>
    <cellStyle name="Bad 7" xfId="552"/>
    <cellStyle name="Bad 7 2" xfId="553"/>
    <cellStyle name="Bad 8" xfId="554"/>
    <cellStyle name="Bad 8 2" xfId="555"/>
    <cellStyle name="Bad 9" xfId="556"/>
    <cellStyle name="Bad 9 2" xfId="557"/>
    <cellStyle name="Calculation 10" xfId="558"/>
    <cellStyle name="Calculation 10 2" xfId="559"/>
    <cellStyle name="Calculation 11" xfId="560"/>
    <cellStyle name="Calculation 12" xfId="561"/>
    <cellStyle name="Calculation 2" xfId="562"/>
    <cellStyle name="Calculation 2 2" xfId="563"/>
    <cellStyle name="Calculation 2 3" xfId="564"/>
    <cellStyle name="Calculation 2 4" xfId="565"/>
    <cellStyle name="Calculation 3" xfId="566"/>
    <cellStyle name="Calculation 3 2" xfId="567"/>
    <cellStyle name="Calculation 4" xfId="568"/>
    <cellStyle name="Calculation 4 2" xfId="569"/>
    <cellStyle name="Calculation 5" xfId="570"/>
    <cellStyle name="Calculation 5 2" xfId="571"/>
    <cellStyle name="Calculation 6" xfId="572"/>
    <cellStyle name="Calculation 6 2" xfId="573"/>
    <cellStyle name="Calculation 7" xfId="574"/>
    <cellStyle name="Calculation 7 2" xfId="575"/>
    <cellStyle name="Calculation 8" xfId="576"/>
    <cellStyle name="Calculation 8 2" xfId="577"/>
    <cellStyle name="Calculation 9" xfId="578"/>
    <cellStyle name="Calculation 9 2" xfId="579"/>
    <cellStyle name="Check Cell 10" xfId="580"/>
    <cellStyle name="Check Cell 10 2" xfId="581"/>
    <cellStyle name="Check Cell 11" xfId="582"/>
    <cellStyle name="Check Cell 12" xfId="583"/>
    <cellStyle name="Check Cell 2" xfId="584"/>
    <cellStyle name="Check Cell 2 2" xfId="585"/>
    <cellStyle name="Check Cell 2 3" xfId="586"/>
    <cellStyle name="Check Cell 2 4" xfId="587"/>
    <cellStyle name="Check Cell 3" xfId="588"/>
    <cellStyle name="Check Cell 3 2" xfId="589"/>
    <cellStyle name="Check Cell 4" xfId="590"/>
    <cellStyle name="Check Cell 4 2" xfId="591"/>
    <cellStyle name="Check Cell 5" xfId="592"/>
    <cellStyle name="Check Cell 5 2" xfId="593"/>
    <cellStyle name="Check Cell 6" xfId="594"/>
    <cellStyle name="Check Cell 6 2" xfId="595"/>
    <cellStyle name="Check Cell 7" xfId="596"/>
    <cellStyle name="Check Cell 7 2" xfId="597"/>
    <cellStyle name="Check Cell 8" xfId="598"/>
    <cellStyle name="Check Cell 8 2" xfId="599"/>
    <cellStyle name="Check Cell 9" xfId="600"/>
    <cellStyle name="Check Cell 9 2" xfId="601"/>
    <cellStyle name="Comma" xfId="1911" builtinId="3"/>
    <cellStyle name="Comma 11" xfId="602"/>
    <cellStyle name="Comma 13" xfId="603"/>
    <cellStyle name="Comma 13 2" xfId="604"/>
    <cellStyle name="Comma 13 2 2" xfId="1857"/>
    <cellStyle name="Comma 13 3" xfId="1856"/>
    <cellStyle name="Comma 15" xfId="605"/>
    <cellStyle name="Comma 15 2" xfId="606"/>
    <cellStyle name="Comma 15 2 2" xfId="1859"/>
    <cellStyle name="Comma 15 3" xfId="1858"/>
    <cellStyle name="Comma 2" xfId="607"/>
    <cellStyle name="Comma 2 10" xfId="608"/>
    <cellStyle name="Comma 2 10 2" xfId="609"/>
    <cellStyle name="Comma 2 11" xfId="610"/>
    <cellStyle name="Comma 2 11 2" xfId="611"/>
    <cellStyle name="Comma 2 12" xfId="612"/>
    <cellStyle name="Comma 2 12 2" xfId="613"/>
    <cellStyle name="Comma 2 13" xfId="614"/>
    <cellStyle name="Comma 2 13 2" xfId="615"/>
    <cellStyle name="Comma 2 14" xfId="616"/>
    <cellStyle name="Comma 2 14 2" xfId="617"/>
    <cellStyle name="Comma 2 15" xfId="618"/>
    <cellStyle name="Comma 2 15 2" xfId="619"/>
    <cellStyle name="Comma 2 16" xfId="620"/>
    <cellStyle name="Comma 2 16 2" xfId="621"/>
    <cellStyle name="Comma 2 17" xfId="622"/>
    <cellStyle name="Comma 2 18" xfId="623"/>
    <cellStyle name="Comma 2 19" xfId="624"/>
    <cellStyle name="Comma 2 2" xfId="625"/>
    <cellStyle name="Comma 2 2 10" xfId="626"/>
    <cellStyle name="Comma 2 2 11" xfId="627"/>
    <cellStyle name="Comma 2 2 12" xfId="628"/>
    <cellStyle name="Comma 2 2 13" xfId="629"/>
    <cellStyle name="Comma 2 2 14" xfId="630"/>
    <cellStyle name="Comma 2 2 15" xfId="631"/>
    <cellStyle name="Comma 2 2 16" xfId="632"/>
    <cellStyle name="Comma 2 2 17" xfId="633"/>
    <cellStyle name="Comma 2 2 18" xfId="634"/>
    <cellStyle name="Comma 2 2 19" xfId="635"/>
    <cellStyle name="Comma 2 2 2" xfId="636"/>
    <cellStyle name="Comma 2 2 2 2" xfId="637"/>
    <cellStyle name="Comma 2 2 20" xfId="638"/>
    <cellStyle name="Comma 2 2 21" xfId="639"/>
    <cellStyle name="Comma 2 2 22" xfId="640"/>
    <cellStyle name="Comma 2 2 23" xfId="641"/>
    <cellStyle name="Comma 2 2 24" xfId="642"/>
    <cellStyle name="Comma 2 2 25" xfId="643"/>
    <cellStyle name="Comma 2 2 26" xfId="644"/>
    <cellStyle name="Comma 2 2 27" xfId="645"/>
    <cellStyle name="Comma 2 2 28" xfId="646"/>
    <cellStyle name="Comma 2 2 29" xfId="647"/>
    <cellStyle name="Comma 2 2 3" xfId="648"/>
    <cellStyle name="Comma 2 2 3 2" xfId="649"/>
    <cellStyle name="Comma 2 2 30" xfId="650"/>
    <cellStyle name="Comma 2 2 31" xfId="651"/>
    <cellStyle name="Comma 2 2 32" xfId="652"/>
    <cellStyle name="Comma 2 2 33" xfId="653"/>
    <cellStyle name="Comma 2 2 4" xfId="654"/>
    <cellStyle name="Comma 2 2 4 2" xfId="655"/>
    <cellStyle name="Comma 2 2 5" xfId="656"/>
    <cellStyle name="Comma 2 2 6" xfId="657"/>
    <cellStyle name="Comma 2 2 7" xfId="658"/>
    <cellStyle name="Comma 2 2 8" xfId="659"/>
    <cellStyle name="Comma 2 2 9" xfId="660"/>
    <cellStyle name="Comma 2 20" xfId="661"/>
    <cellStyle name="Comma 2 21" xfId="662"/>
    <cellStyle name="Comma 2 22" xfId="663"/>
    <cellStyle name="Comma 2 23" xfId="664"/>
    <cellStyle name="Comma 2 24" xfId="665"/>
    <cellStyle name="Comma 2 25" xfId="666"/>
    <cellStyle name="Comma 2 26" xfId="667"/>
    <cellStyle name="Comma 2 27" xfId="668"/>
    <cellStyle name="Comma 2 28" xfId="669"/>
    <cellStyle name="Comma 2 29" xfId="670"/>
    <cellStyle name="Comma 2 3" xfId="671"/>
    <cellStyle name="Comma 2 3 2" xfId="672"/>
    <cellStyle name="Comma 2 30" xfId="673"/>
    <cellStyle name="Comma 2 31" xfId="674"/>
    <cellStyle name="Comma 2 32" xfId="675"/>
    <cellStyle name="Comma 2 33" xfId="676"/>
    <cellStyle name="Comma 2 34" xfId="677"/>
    <cellStyle name="Comma 2 35" xfId="678"/>
    <cellStyle name="Comma 2 35 2" xfId="679"/>
    <cellStyle name="Comma 2 36" xfId="680"/>
    <cellStyle name="Comma 2 4" xfId="681"/>
    <cellStyle name="Comma 2 4 2" xfId="682"/>
    <cellStyle name="Comma 2 5" xfId="683"/>
    <cellStyle name="Comma 2 5 2" xfId="684"/>
    <cellStyle name="Comma 2 6" xfId="685"/>
    <cellStyle name="Comma 2 6 2" xfId="686"/>
    <cellStyle name="Comma 2 7" xfId="687"/>
    <cellStyle name="Comma 2 7 2" xfId="688"/>
    <cellStyle name="Comma 2 8" xfId="689"/>
    <cellStyle name="Comma 2 8 2" xfId="690"/>
    <cellStyle name="Comma 2 9" xfId="691"/>
    <cellStyle name="Comma 2 9 2" xfId="692"/>
    <cellStyle name="Comma 3" xfId="693"/>
    <cellStyle name="Comma 3 2" xfId="694"/>
    <cellStyle name="Comma 3 3" xfId="1860"/>
    <cellStyle name="Comma 4" xfId="695"/>
    <cellStyle name="Comma 4 2" xfId="696"/>
    <cellStyle name="Comma 4 3" xfId="697"/>
    <cellStyle name="Comma 4 4" xfId="698"/>
    <cellStyle name="Comma 4 5" xfId="699"/>
    <cellStyle name="Comma 5 10" xfId="700"/>
    <cellStyle name="Comma 5 11" xfId="701"/>
    <cellStyle name="Comma 5 12" xfId="702"/>
    <cellStyle name="Comma 5 13" xfId="703"/>
    <cellStyle name="Comma 5 2" xfId="704"/>
    <cellStyle name="Comma 5 3" xfId="705"/>
    <cellStyle name="Comma 5 4" xfId="706"/>
    <cellStyle name="Comma 5 5" xfId="707"/>
    <cellStyle name="Comma 5 6" xfId="708"/>
    <cellStyle name="Comma 5 7" xfId="709"/>
    <cellStyle name="Comma 5 8" xfId="710"/>
    <cellStyle name="Comma 5 9" xfId="711"/>
    <cellStyle name="Comma 6" xfId="712"/>
    <cellStyle name="Comma 7" xfId="713"/>
    <cellStyle name="Comma 8" xfId="714"/>
    <cellStyle name="Comma 8 2" xfId="715"/>
    <cellStyle name="Comma 8 2 2" xfId="1862"/>
    <cellStyle name="Comma 8 3" xfId="716"/>
    <cellStyle name="Comma 8 3 2" xfId="1863"/>
    <cellStyle name="Comma 8 4" xfId="1861"/>
    <cellStyle name="Explanatory Text 10" xfId="717"/>
    <cellStyle name="Explanatory Text 10 2" xfId="718"/>
    <cellStyle name="Explanatory Text 11" xfId="719"/>
    <cellStyle name="Explanatory Text 12" xfId="720"/>
    <cellStyle name="Explanatory Text 2" xfId="721"/>
    <cellStyle name="Explanatory Text 2 2" xfId="722"/>
    <cellStyle name="Explanatory Text 2 3" xfId="723"/>
    <cellStyle name="Explanatory Text 2 4" xfId="724"/>
    <cellStyle name="Explanatory Text 3" xfId="725"/>
    <cellStyle name="Explanatory Text 3 2" xfId="726"/>
    <cellStyle name="Explanatory Text 4" xfId="727"/>
    <cellStyle name="Explanatory Text 4 2" xfId="728"/>
    <cellStyle name="Explanatory Text 5" xfId="729"/>
    <cellStyle name="Explanatory Text 5 2" xfId="730"/>
    <cellStyle name="Explanatory Text 6" xfId="731"/>
    <cellStyle name="Explanatory Text 6 2" xfId="732"/>
    <cellStyle name="Explanatory Text 7" xfId="733"/>
    <cellStyle name="Explanatory Text 7 2" xfId="734"/>
    <cellStyle name="Explanatory Text 8" xfId="735"/>
    <cellStyle name="Explanatory Text 8 2" xfId="736"/>
    <cellStyle name="Explanatory Text 9" xfId="737"/>
    <cellStyle name="Explanatory Text 9 2" xfId="738"/>
    <cellStyle name="Good 10" xfId="739"/>
    <cellStyle name="Good 10 2" xfId="740"/>
    <cellStyle name="Good 11" xfId="741"/>
    <cellStyle name="Good 12" xfId="742"/>
    <cellStyle name="Good 2" xfId="743"/>
    <cellStyle name="Good 2 2" xfId="744"/>
    <cellStyle name="Good 2 3" xfId="745"/>
    <cellStyle name="Good 2 4" xfId="746"/>
    <cellStyle name="Good 3" xfId="747"/>
    <cellStyle name="Good 3 2" xfId="748"/>
    <cellStyle name="Good 4" xfId="749"/>
    <cellStyle name="Good 4 2" xfId="750"/>
    <cellStyle name="Good 5" xfId="751"/>
    <cellStyle name="Good 5 2" xfId="752"/>
    <cellStyle name="Good 6" xfId="753"/>
    <cellStyle name="Good 6 2" xfId="754"/>
    <cellStyle name="Good 7" xfId="755"/>
    <cellStyle name="Good 7 2" xfId="756"/>
    <cellStyle name="Good 8" xfId="757"/>
    <cellStyle name="Good 8 2" xfId="758"/>
    <cellStyle name="Good 9" xfId="759"/>
    <cellStyle name="Good 9 2" xfId="760"/>
    <cellStyle name="Heading 1 10" xfId="761"/>
    <cellStyle name="Heading 1 10 2" xfId="762"/>
    <cellStyle name="Heading 1 11" xfId="763"/>
    <cellStyle name="Heading 1 12" xfId="764"/>
    <cellStyle name="Heading 1 2" xfId="765"/>
    <cellStyle name="Heading 1 2 2" xfId="766"/>
    <cellStyle name="Heading 1 2 3" xfId="767"/>
    <cellStyle name="Heading 1 2 4" xfId="768"/>
    <cellStyle name="Heading 1 3" xfId="769"/>
    <cellStyle name="Heading 1 3 2" xfId="770"/>
    <cellStyle name="Heading 1 4" xfId="771"/>
    <cellStyle name="Heading 1 4 2" xfId="772"/>
    <cellStyle name="Heading 1 5" xfId="773"/>
    <cellStyle name="Heading 1 5 2" xfId="774"/>
    <cellStyle name="Heading 1 6" xfId="775"/>
    <cellStyle name="Heading 1 6 2" xfId="776"/>
    <cellStyle name="Heading 1 7" xfId="777"/>
    <cellStyle name="Heading 1 7 2" xfId="778"/>
    <cellStyle name="Heading 1 8" xfId="779"/>
    <cellStyle name="Heading 1 8 2" xfId="780"/>
    <cellStyle name="Heading 1 9" xfId="781"/>
    <cellStyle name="Heading 1 9 2" xfId="782"/>
    <cellStyle name="Heading 2 10" xfId="783"/>
    <cellStyle name="Heading 2 10 2" xfId="784"/>
    <cellStyle name="Heading 2 11" xfId="785"/>
    <cellStyle name="Heading 2 12" xfId="786"/>
    <cellStyle name="Heading 2 2" xfId="787"/>
    <cellStyle name="Heading 2 2 2" xfId="788"/>
    <cellStyle name="Heading 2 2 3" xfId="789"/>
    <cellStyle name="Heading 2 2 4" xfId="790"/>
    <cellStyle name="Heading 2 3" xfId="791"/>
    <cellStyle name="Heading 2 3 2" xfId="792"/>
    <cellStyle name="Heading 2 4" xfId="793"/>
    <cellStyle name="Heading 2 4 2" xfId="794"/>
    <cellStyle name="Heading 2 5" xfId="795"/>
    <cellStyle name="Heading 2 5 2" xfId="796"/>
    <cellStyle name="Heading 2 6" xfId="797"/>
    <cellStyle name="Heading 2 6 2" xfId="798"/>
    <cellStyle name="Heading 2 7" xfId="799"/>
    <cellStyle name="Heading 2 7 2" xfId="800"/>
    <cellStyle name="Heading 2 8" xfId="801"/>
    <cellStyle name="Heading 2 8 2" xfId="802"/>
    <cellStyle name="Heading 2 9" xfId="803"/>
    <cellStyle name="Heading 2 9 2" xfId="804"/>
    <cellStyle name="Heading 3 10" xfId="805"/>
    <cellStyle name="Heading 3 10 2" xfId="806"/>
    <cellStyle name="Heading 3 11" xfId="807"/>
    <cellStyle name="Heading 3 12" xfId="808"/>
    <cellStyle name="Heading 3 2" xfId="809"/>
    <cellStyle name="Heading 3 2 2" xfId="810"/>
    <cellStyle name="Heading 3 2 3" xfId="811"/>
    <cellStyle name="Heading 3 2 4" xfId="812"/>
    <cellStyle name="Heading 3 3" xfId="813"/>
    <cellStyle name="Heading 3 3 2" xfId="814"/>
    <cellStyle name="Heading 3 4" xfId="815"/>
    <cellStyle name="Heading 3 4 2" xfId="816"/>
    <cellStyle name="Heading 3 5" xfId="817"/>
    <cellStyle name="Heading 3 5 2" xfId="818"/>
    <cellStyle name="Heading 3 6" xfId="819"/>
    <cellStyle name="Heading 3 6 2" xfId="820"/>
    <cellStyle name="Heading 3 7" xfId="821"/>
    <cellStyle name="Heading 3 7 2" xfId="822"/>
    <cellStyle name="Heading 3 8" xfId="823"/>
    <cellStyle name="Heading 3 8 2" xfId="824"/>
    <cellStyle name="Heading 3 9" xfId="825"/>
    <cellStyle name="Heading 3 9 2" xfId="826"/>
    <cellStyle name="Heading 4 10" xfId="827"/>
    <cellStyle name="Heading 4 10 2" xfId="828"/>
    <cellStyle name="Heading 4 11" xfId="829"/>
    <cellStyle name="Heading 4 12" xfId="830"/>
    <cellStyle name="Heading 4 2" xfId="831"/>
    <cellStyle name="Heading 4 2 2" xfId="832"/>
    <cellStyle name="Heading 4 2 3" xfId="833"/>
    <cellStyle name="Heading 4 2 4" xfId="834"/>
    <cellStyle name="Heading 4 3" xfId="835"/>
    <cellStyle name="Heading 4 3 2" xfId="836"/>
    <cellStyle name="Heading 4 4" xfId="837"/>
    <cellStyle name="Heading 4 4 2" xfId="838"/>
    <cellStyle name="Heading 4 5" xfId="839"/>
    <cellStyle name="Heading 4 5 2" xfId="840"/>
    <cellStyle name="Heading 4 6" xfId="841"/>
    <cellStyle name="Heading 4 6 2" xfId="842"/>
    <cellStyle name="Heading 4 7" xfId="843"/>
    <cellStyle name="Heading 4 7 2" xfId="844"/>
    <cellStyle name="Heading 4 8" xfId="845"/>
    <cellStyle name="Heading 4 8 2" xfId="846"/>
    <cellStyle name="Heading 4 9" xfId="847"/>
    <cellStyle name="Heading 4 9 2" xfId="848"/>
    <cellStyle name="Hyperlink 2" xfId="849"/>
    <cellStyle name="imf-one decimal" xfId="850"/>
    <cellStyle name="imf-zero decimal" xfId="851"/>
    <cellStyle name="Input 10" xfId="852"/>
    <cellStyle name="Input 10 2" xfId="853"/>
    <cellStyle name="Input 11" xfId="854"/>
    <cellStyle name="Input 12" xfId="855"/>
    <cellStyle name="Input 2" xfId="856"/>
    <cellStyle name="Input 2 2" xfId="857"/>
    <cellStyle name="Input 2 3" xfId="858"/>
    <cellStyle name="Input 2 4" xfId="859"/>
    <cellStyle name="Input 3" xfId="860"/>
    <cellStyle name="Input 3 2" xfId="861"/>
    <cellStyle name="Input 4" xfId="862"/>
    <cellStyle name="Input 4 2" xfId="863"/>
    <cellStyle name="Input 5" xfId="864"/>
    <cellStyle name="Input 5 2" xfId="865"/>
    <cellStyle name="Input 6" xfId="866"/>
    <cellStyle name="Input 6 2" xfId="867"/>
    <cellStyle name="Input 7" xfId="868"/>
    <cellStyle name="Input 7 2" xfId="869"/>
    <cellStyle name="Input 8" xfId="870"/>
    <cellStyle name="Input 8 2" xfId="871"/>
    <cellStyle name="Input 9" xfId="872"/>
    <cellStyle name="Input 9 2" xfId="873"/>
    <cellStyle name="Linked Cell 10" xfId="874"/>
    <cellStyle name="Linked Cell 10 2" xfId="875"/>
    <cellStyle name="Linked Cell 11" xfId="876"/>
    <cellStyle name="Linked Cell 12" xfId="877"/>
    <cellStyle name="Linked Cell 2" xfId="878"/>
    <cellStyle name="Linked Cell 2 2" xfId="879"/>
    <cellStyle name="Linked Cell 2 3" xfId="880"/>
    <cellStyle name="Linked Cell 2 4" xfId="881"/>
    <cellStyle name="Linked Cell 3" xfId="882"/>
    <cellStyle name="Linked Cell 3 2" xfId="883"/>
    <cellStyle name="Linked Cell 4" xfId="884"/>
    <cellStyle name="Linked Cell 4 2" xfId="885"/>
    <cellStyle name="Linked Cell 5" xfId="886"/>
    <cellStyle name="Linked Cell 5 2" xfId="887"/>
    <cellStyle name="Linked Cell 6" xfId="888"/>
    <cellStyle name="Linked Cell 6 2" xfId="889"/>
    <cellStyle name="Linked Cell 7" xfId="890"/>
    <cellStyle name="Linked Cell 7 2" xfId="891"/>
    <cellStyle name="Linked Cell 8" xfId="892"/>
    <cellStyle name="Linked Cell 8 2" xfId="893"/>
    <cellStyle name="Linked Cell 9" xfId="894"/>
    <cellStyle name="Linked Cell 9 2" xfId="895"/>
    <cellStyle name="MacroCode" xfId="896"/>
    <cellStyle name="Millares 2" xfId="897"/>
    <cellStyle name="Millares 2 2" xfId="898"/>
    <cellStyle name="Millares 2 3" xfId="899"/>
    <cellStyle name="Millares 2 4" xfId="900"/>
    <cellStyle name="Millares 2 5" xfId="901"/>
    <cellStyle name="Millares 2 6" xfId="902"/>
    <cellStyle name="Millares 3" xfId="903"/>
    <cellStyle name="Millares 3 2" xfId="904"/>
    <cellStyle name="Millares 3 3" xfId="905"/>
    <cellStyle name="Millares 3 4" xfId="906"/>
    <cellStyle name="Millares 3 5" xfId="907"/>
    <cellStyle name="Millares 3 6" xfId="908"/>
    <cellStyle name="Millares 3 7" xfId="909"/>
    <cellStyle name="Millares 4" xfId="910"/>
    <cellStyle name="Millares 4 2" xfId="911"/>
    <cellStyle name="Millares 5" xfId="912"/>
    <cellStyle name="Milliers [0]_Encours - Apr rééch" xfId="913"/>
    <cellStyle name="Milliers_Encours - Apr rééch" xfId="914"/>
    <cellStyle name="Monétaire [0]_Encours - Apr rééch" xfId="915"/>
    <cellStyle name="Monétaire_Encours - Apr rééch" xfId="916"/>
    <cellStyle name="Neutral 10" xfId="917"/>
    <cellStyle name="Neutral 10 2" xfId="918"/>
    <cellStyle name="Neutral 11" xfId="919"/>
    <cellStyle name="Neutral 12" xfId="920"/>
    <cellStyle name="Neutral 2" xfId="921"/>
    <cellStyle name="Neutral 2 2" xfId="922"/>
    <cellStyle name="Neutral 2 3" xfId="923"/>
    <cellStyle name="Neutral 2 4" xfId="924"/>
    <cellStyle name="Neutral 3" xfId="925"/>
    <cellStyle name="Neutral 3 2" xfId="926"/>
    <cellStyle name="Neutral 4" xfId="927"/>
    <cellStyle name="Neutral 4 2" xfId="928"/>
    <cellStyle name="Neutral 5" xfId="929"/>
    <cellStyle name="Neutral 5 2" xfId="930"/>
    <cellStyle name="Neutral 6" xfId="931"/>
    <cellStyle name="Neutral 6 2" xfId="932"/>
    <cellStyle name="Neutral 7" xfId="933"/>
    <cellStyle name="Neutral 7 2" xfId="934"/>
    <cellStyle name="Neutral 8" xfId="935"/>
    <cellStyle name="Neutral 8 2" xfId="936"/>
    <cellStyle name="Neutral 9" xfId="937"/>
    <cellStyle name="Neutral 9 2" xfId="938"/>
    <cellStyle name="Normal" xfId="0" builtinId="0"/>
    <cellStyle name="Normal - Style1" xfId="939"/>
    <cellStyle name="Normal 10" xfId="940"/>
    <cellStyle name="Normal 10 2" xfId="941"/>
    <cellStyle name="Normal 12" xfId="942"/>
    <cellStyle name="Normal 12 2" xfId="943"/>
    <cellStyle name="Normal 12 2 2" xfId="944"/>
    <cellStyle name="Normal 12 3" xfId="945"/>
    <cellStyle name="Normal 12 3 2" xfId="946"/>
    <cellStyle name="Normal 16" xfId="947"/>
    <cellStyle name="Normal 16 2" xfId="948"/>
    <cellStyle name="Normal 16 2 2" xfId="1864"/>
    <cellStyle name="Normal 16 3" xfId="949"/>
    <cellStyle name="Normal 19" xfId="950"/>
    <cellStyle name="Normal 19 2" xfId="1865"/>
    <cellStyle name="Normal 2" xfId="951"/>
    <cellStyle name="Normal 2 10" xfId="952"/>
    <cellStyle name="Normal 2 10 2" xfId="953"/>
    <cellStyle name="Normal 2 11" xfId="954"/>
    <cellStyle name="Normal 2 12" xfId="955"/>
    <cellStyle name="Normal 2 13" xfId="956"/>
    <cellStyle name="Normal 2 14" xfId="957"/>
    <cellStyle name="Normal 2 15" xfId="958"/>
    <cellStyle name="Normal 2 16" xfId="959"/>
    <cellStyle name="Normal 2 17" xfId="960"/>
    <cellStyle name="Normal 2 18" xfId="961"/>
    <cellStyle name="Normal 2 19" xfId="962"/>
    <cellStyle name="Normal 2 2" xfId="963"/>
    <cellStyle name="Normal 2 2 2" xfId="964"/>
    <cellStyle name="Normal 2 2 3" xfId="965"/>
    <cellStyle name="Normal 2 2 4" xfId="966"/>
    <cellStyle name="Normal 2 2 5" xfId="967"/>
    <cellStyle name="Normal 2 2 6" xfId="968"/>
    <cellStyle name="Normal 2 20" xfId="969"/>
    <cellStyle name="Normal 2 21" xfId="970"/>
    <cellStyle name="Normal 2 22" xfId="971"/>
    <cellStyle name="Normal 2 23" xfId="972"/>
    <cellStyle name="Normal 2 24" xfId="973"/>
    <cellStyle name="Normal 2 25" xfId="974"/>
    <cellStyle name="Normal 2 26" xfId="975"/>
    <cellStyle name="Normal 2 27" xfId="976"/>
    <cellStyle name="Normal 2 28" xfId="977"/>
    <cellStyle name="Normal 2 29" xfId="978"/>
    <cellStyle name="Normal 2 3" xfId="979"/>
    <cellStyle name="Normal 2 3 2" xfId="980"/>
    <cellStyle name="Normal 2 3 3" xfId="981"/>
    <cellStyle name="Normal 2 3 4" xfId="982"/>
    <cellStyle name="Normal 2 3 5" xfId="983"/>
    <cellStyle name="Normal 2 3 6" xfId="984"/>
    <cellStyle name="Normal 2 30" xfId="985"/>
    <cellStyle name="Normal 2 31" xfId="986"/>
    <cellStyle name="Normal 2 32" xfId="987"/>
    <cellStyle name="Normal 2 33" xfId="988"/>
    <cellStyle name="Normal 2 34" xfId="989"/>
    <cellStyle name="Normal 2 35" xfId="990"/>
    <cellStyle name="Normal 2 36" xfId="991"/>
    <cellStyle name="Normal 2 37" xfId="992"/>
    <cellStyle name="Normal 2 38" xfId="993"/>
    <cellStyle name="Normal 2 39" xfId="994"/>
    <cellStyle name="Normal 2 4" xfId="995"/>
    <cellStyle name="Normal 2 4 2" xfId="996"/>
    <cellStyle name="Normal 2 40" xfId="997"/>
    <cellStyle name="Normal 2 41" xfId="998"/>
    <cellStyle name="Normal 2 42" xfId="999"/>
    <cellStyle name="Normal 2 43" xfId="1000"/>
    <cellStyle name="Normal 2 44" xfId="1001"/>
    <cellStyle name="Normal 2 45" xfId="1002"/>
    <cellStyle name="Normal 2 46" xfId="1003"/>
    <cellStyle name="Normal 2 47" xfId="1004"/>
    <cellStyle name="Normal 2 48" xfId="1005"/>
    <cellStyle name="Normal 2 49" xfId="1006"/>
    <cellStyle name="Normal 2 5" xfId="1007"/>
    <cellStyle name="Normal 2 5 2" xfId="1008"/>
    <cellStyle name="Normal 2 50" xfId="1009"/>
    <cellStyle name="Normal 2 51" xfId="1010"/>
    <cellStyle name="Normal 2 52" xfId="1011"/>
    <cellStyle name="Normal 2 53" xfId="1012"/>
    <cellStyle name="Normal 2 54" xfId="1013"/>
    <cellStyle name="Normal 2 55" xfId="1014"/>
    <cellStyle name="Normal 2 56" xfId="1015"/>
    <cellStyle name="Normal 2 57" xfId="1016"/>
    <cellStyle name="Normal 2 58" xfId="1017"/>
    <cellStyle name="Normal 2 59" xfId="1018"/>
    <cellStyle name="Normal 2 6" xfId="1019"/>
    <cellStyle name="Normal 2 6 2" xfId="1020"/>
    <cellStyle name="Normal 2 60" xfId="1021"/>
    <cellStyle name="Normal 2 61" xfId="1022"/>
    <cellStyle name="Normal 2 62" xfId="1023"/>
    <cellStyle name="Normal 2 63" xfId="1024"/>
    <cellStyle name="Normal 2 64" xfId="1025"/>
    <cellStyle name="Normal 2 65" xfId="1026"/>
    <cellStyle name="Normal 2 66" xfId="1027"/>
    <cellStyle name="Normal 2 67" xfId="1028"/>
    <cellStyle name="Normal 2 68" xfId="1029"/>
    <cellStyle name="Normal 2 69" xfId="1030"/>
    <cellStyle name="Normal 2 7" xfId="1031"/>
    <cellStyle name="Normal 2 7 2" xfId="1032"/>
    <cellStyle name="Normal 2 70" xfId="1033"/>
    <cellStyle name="Normal 2 71" xfId="1034"/>
    <cellStyle name="Normal 2 72" xfId="1035"/>
    <cellStyle name="Normal 2 73" xfId="1036"/>
    <cellStyle name="Normal 2 74" xfId="1037"/>
    <cellStyle name="Normal 2 75" xfId="1038"/>
    <cellStyle name="Normal 2 76" xfId="1039"/>
    <cellStyle name="Normal 2 77" xfId="1040"/>
    <cellStyle name="Normal 2 78" xfId="1041"/>
    <cellStyle name="Normal 2 79" xfId="1042"/>
    <cellStyle name="Normal 2 8" xfId="1043"/>
    <cellStyle name="Normal 2 8 2" xfId="1044"/>
    <cellStyle name="Normal 2 80" xfId="1045"/>
    <cellStyle name="Normal 2 81" xfId="1046"/>
    <cellStyle name="Normal 2 82" xfId="1047"/>
    <cellStyle name="Normal 2 83" xfId="1048"/>
    <cellStyle name="Normal 2 84" xfId="1049"/>
    <cellStyle name="Normal 2 85" xfId="1050"/>
    <cellStyle name="Normal 2 86" xfId="1051"/>
    <cellStyle name="Normal 2 87" xfId="1052"/>
    <cellStyle name="Normal 2 88" xfId="1053"/>
    <cellStyle name="Normal 2 89" xfId="1054"/>
    <cellStyle name="Normal 2 9" xfId="1055"/>
    <cellStyle name="Normal 2 90" xfId="1056"/>
    <cellStyle name="Normal 2 91" xfId="1057"/>
    <cellStyle name="Normal 2 92" xfId="1058"/>
    <cellStyle name="Normal 2 93" xfId="1059"/>
    <cellStyle name="Normal 2 94" xfId="1060"/>
    <cellStyle name="Normal 2 95" xfId="1061"/>
    <cellStyle name="Normal 2 96" xfId="1062"/>
    <cellStyle name="Normal 21" xfId="1590"/>
    <cellStyle name="Normal 3" xfId="1063"/>
    <cellStyle name="Normal 3 10" xfId="1064"/>
    <cellStyle name="Normal 3 11" xfId="1065"/>
    <cellStyle name="Normal 3 11 2" xfId="1066"/>
    <cellStyle name="Normal 3 12" xfId="1067"/>
    <cellStyle name="Normal 3 13" xfId="1068"/>
    <cellStyle name="Normal 3 2" xfId="1069"/>
    <cellStyle name="Normal 3 3" xfId="1070"/>
    <cellStyle name="Normal 3 4" xfId="1071"/>
    <cellStyle name="Normal 3 5" xfId="1072"/>
    <cellStyle name="Normal 3 6" xfId="1073"/>
    <cellStyle name="Normal 3 7" xfId="1074"/>
    <cellStyle name="Normal 3 8" xfId="1075"/>
    <cellStyle name="Normal 3 9" xfId="1076"/>
    <cellStyle name="Normal 4" xfId="1077"/>
    <cellStyle name="Normal 4 2" xfId="1078"/>
    <cellStyle name="Normal 4 2 2" xfId="1866"/>
    <cellStyle name="Normal 4 3" xfId="1079"/>
    <cellStyle name="Normal 4 3 2" xfId="1867"/>
    <cellStyle name="Normal 4 4" xfId="1080"/>
    <cellStyle name="Normal 4 4 2" xfId="1868"/>
    <cellStyle name="Normal 4 5" xfId="1081"/>
    <cellStyle name="Normal 4 5 2" xfId="1869"/>
    <cellStyle name="Normal 4 6" xfId="1082"/>
    <cellStyle name="Normal 4 6 2" xfId="1870"/>
    <cellStyle name="Normal 4 7" xfId="1591"/>
    <cellStyle name="Normal 4 7 2" xfId="1910"/>
    <cellStyle name="Normal 5" xfId="1083"/>
    <cellStyle name="Normal 5 2" xfId="1084"/>
    <cellStyle name="Normal 6" xfId="1085"/>
    <cellStyle name="Normal 6 2" xfId="1086"/>
    <cellStyle name="Normal 7" xfId="1087"/>
    <cellStyle name="Normal 7 2" xfId="1088"/>
    <cellStyle name="Normal 8" xfId="1089"/>
    <cellStyle name="Normal 8 2" xfId="1090"/>
    <cellStyle name="Normal 9" xfId="1091"/>
    <cellStyle name="Normal 9 2" xfId="1092"/>
    <cellStyle name="Normal 9 2 2" xfId="1872"/>
    <cellStyle name="Normal 9 3" xfId="1871"/>
    <cellStyle name="Normal Table" xfId="1093"/>
    <cellStyle name="Note 10" xfId="1094"/>
    <cellStyle name="Note 10 2" xfId="1095"/>
    <cellStyle name="Note 10 2 2" xfId="1874"/>
    <cellStyle name="Note 10 3" xfId="1873"/>
    <cellStyle name="Note 11" xfId="1096"/>
    <cellStyle name="Note 11 2" xfId="1875"/>
    <cellStyle name="Note 12" xfId="1097"/>
    <cellStyle name="Note 12 2" xfId="1876"/>
    <cellStyle name="Note 2" xfId="1098"/>
    <cellStyle name="Note 2 10" xfId="1099"/>
    <cellStyle name="Note 2 11" xfId="1100"/>
    <cellStyle name="Note 2 12" xfId="1101"/>
    <cellStyle name="Note 2 13" xfId="1102"/>
    <cellStyle name="Note 2 14" xfId="1103"/>
    <cellStyle name="Note 2 15" xfId="1104"/>
    <cellStyle name="Note 2 16" xfId="1105"/>
    <cellStyle name="Note 2 17" xfId="1106"/>
    <cellStyle name="Note 2 18" xfId="1107"/>
    <cellStyle name="Note 2 19" xfId="1108"/>
    <cellStyle name="Note 2 2" xfId="1109"/>
    <cellStyle name="Note 2 2 2" xfId="1110"/>
    <cellStyle name="Note 2 2 2 2" xfId="1111"/>
    <cellStyle name="Note 2 2 2 2 2" xfId="1112"/>
    <cellStyle name="Note 2 2 2 2 3" xfId="1879"/>
    <cellStyle name="Note 2 2 3" xfId="1113"/>
    <cellStyle name="Note 2 2 4" xfId="1114"/>
    <cellStyle name="Note 2 2 5" xfId="1115"/>
    <cellStyle name="Note 2 2 6" xfId="1878"/>
    <cellStyle name="Note 2 20" xfId="1116"/>
    <cellStyle name="Note 2 21" xfId="1117"/>
    <cellStyle name="Note 2 22" xfId="1118"/>
    <cellStyle name="Note 2 23" xfId="1119"/>
    <cellStyle name="Note 2 24" xfId="1120"/>
    <cellStyle name="Note 2 25" xfId="1121"/>
    <cellStyle name="Note 2 26" xfId="1122"/>
    <cellStyle name="Note 2 27" xfId="1123"/>
    <cellStyle name="Note 2 28" xfId="1124"/>
    <cellStyle name="Note 2 29" xfId="1125"/>
    <cellStyle name="Note 2 3" xfId="1126"/>
    <cellStyle name="Note 2 30" xfId="1127"/>
    <cellStyle name="Note 2 31" xfId="1128"/>
    <cellStyle name="Note 2 32" xfId="1129"/>
    <cellStyle name="Note 2 33" xfId="1130"/>
    <cellStyle name="Note 2 34" xfId="1131"/>
    <cellStyle name="Note 2 35" xfId="1132"/>
    <cellStyle name="Note 2 36" xfId="1133"/>
    <cellStyle name="Note 2 37" xfId="1134"/>
    <cellStyle name="Note 2 38" xfId="1135"/>
    <cellStyle name="Note 2 39" xfId="1136"/>
    <cellStyle name="Note 2 4" xfId="1137"/>
    <cellStyle name="Note 2 40" xfId="1138"/>
    <cellStyle name="Note 2 41" xfId="1139"/>
    <cellStyle name="Note 2 42" xfId="1140"/>
    <cellStyle name="Note 2 43" xfId="1141"/>
    <cellStyle name="Note 2 44" xfId="1142"/>
    <cellStyle name="Note 2 45" xfId="1143"/>
    <cellStyle name="Note 2 46" xfId="1144"/>
    <cellStyle name="Note 2 47" xfId="1145"/>
    <cellStyle name="Note 2 48" xfId="1146"/>
    <cellStyle name="Note 2 49" xfId="1147"/>
    <cellStyle name="Note 2 5" xfId="1148"/>
    <cellStyle name="Note 2 50" xfId="1149"/>
    <cellStyle name="Note 2 51" xfId="1150"/>
    <cellStyle name="Note 2 52" xfId="1151"/>
    <cellStyle name="Note 2 53" xfId="1152"/>
    <cellStyle name="Note 2 54" xfId="1153"/>
    <cellStyle name="Note 2 55" xfId="1154"/>
    <cellStyle name="Note 2 56" xfId="1155"/>
    <cellStyle name="Note 2 57" xfId="1156"/>
    <cellStyle name="Note 2 58" xfId="1157"/>
    <cellStyle name="Note 2 59" xfId="1158"/>
    <cellStyle name="Note 2 6" xfId="1159"/>
    <cellStyle name="Note 2 60" xfId="1160"/>
    <cellStyle name="Note 2 61" xfId="1161"/>
    <cellStyle name="Note 2 62" xfId="1162"/>
    <cellStyle name="Note 2 63" xfId="1163"/>
    <cellStyle name="Note 2 64" xfId="1164"/>
    <cellStyle name="Note 2 65" xfId="1165"/>
    <cellStyle name="Note 2 66" xfId="1166"/>
    <cellStyle name="Note 2 67" xfId="1167"/>
    <cellStyle name="Note 2 68" xfId="1168"/>
    <cellStyle name="Note 2 69" xfId="1169"/>
    <cellStyle name="Note 2 7" xfId="1170"/>
    <cellStyle name="Note 2 70" xfId="1171"/>
    <cellStyle name="Note 2 71" xfId="1172"/>
    <cellStyle name="Note 2 72" xfId="1173"/>
    <cellStyle name="Note 2 73" xfId="1174"/>
    <cellStyle name="Note 2 74" xfId="1175"/>
    <cellStyle name="Note 2 75" xfId="1176"/>
    <cellStyle name="Note 2 76" xfId="1177"/>
    <cellStyle name="Note 2 77" xfId="1178"/>
    <cellStyle name="Note 2 78" xfId="1179"/>
    <cellStyle name="Note 2 79" xfId="1180"/>
    <cellStyle name="Note 2 8" xfId="1181"/>
    <cellStyle name="Note 2 80" xfId="1182"/>
    <cellStyle name="Note 2 81" xfId="1183"/>
    <cellStyle name="Note 2 82" xfId="1184"/>
    <cellStyle name="Note 2 83" xfId="1185"/>
    <cellStyle name="Note 2 84" xfId="1186"/>
    <cellStyle name="Note 2 85" xfId="1187"/>
    <cellStyle name="Note 2 86" xfId="1188"/>
    <cellStyle name="Note 2 87" xfId="1189"/>
    <cellStyle name="Note 2 88" xfId="1190"/>
    <cellStyle name="Note 2 89" xfId="1191"/>
    <cellStyle name="Note 2 9" xfId="1192"/>
    <cellStyle name="Note 2 90" xfId="1193"/>
    <cellStyle name="Note 2 91" xfId="1194"/>
    <cellStyle name="Note 2 91 2" xfId="1880"/>
    <cellStyle name="Note 2 92" xfId="1195"/>
    <cellStyle name="Note 2 92 2" xfId="1881"/>
    <cellStyle name="Note 2 93" xfId="1877"/>
    <cellStyle name="Note 3" xfId="1196"/>
    <cellStyle name="Note 3 10" xfId="1197"/>
    <cellStyle name="Note 3 11" xfId="1198"/>
    <cellStyle name="Note 3 12" xfId="1199"/>
    <cellStyle name="Note 3 13" xfId="1200"/>
    <cellStyle name="Note 3 14" xfId="1201"/>
    <cellStyle name="Note 3 15" xfId="1202"/>
    <cellStyle name="Note 3 16" xfId="1203"/>
    <cellStyle name="Note 3 17" xfId="1204"/>
    <cellStyle name="Note 3 18" xfId="1205"/>
    <cellStyle name="Note 3 19" xfId="1206"/>
    <cellStyle name="Note 3 2" xfId="1207"/>
    <cellStyle name="Note 3 20" xfId="1208"/>
    <cellStyle name="Note 3 21" xfId="1209"/>
    <cellStyle name="Note 3 22" xfId="1210"/>
    <cellStyle name="Note 3 23" xfId="1211"/>
    <cellStyle name="Note 3 24" xfId="1212"/>
    <cellStyle name="Note 3 25" xfId="1213"/>
    <cellStyle name="Note 3 26" xfId="1214"/>
    <cellStyle name="Note 3 27" xfId="1215"/>
    <cellStyle name="Note 3 28" xfId="1216"/>
    <cellStyle name="Note 3 29" xfId="1217"/>
    <cellStyle name="Note 3 3" xfId="1218"/>
    <cellStyle name="Note 3 30" xfId="1219"/>
    <cellStyle name="Note 3 31" xfId="1220"/>
    <cellStyle name="Note 3 32" xfId="1221"/>
    <cellStyle name="Note 3 33" xfId="1222"/>
    <cellStyle name="Note 3 34" xfId="1223"/>
    <cellStyle name="Note 3 35" xfId="1224"/>
    <cellStyle name="Note 3 36" xfId="1225"/>
    <cellStyle name="Note 3 37" xfId="1226"/>
    <cellStyle name="Note 3 38" xfId="1227"/>
    <cellStyle name="Note 3 39" xfId="1228"/>
    <cellStyle name="Note 3 4" xfId="1229"/>
    <cellStyle name="Note 3 40" xfId="1230"/>
    <cellStyle name="Note 3 41" xfId="1231"/>
    <cellStyle name="Note 3 42" xfId="1232"/>
    <cellStyle name="Note 3 43" xfId="1233"/>
    <cellStyle name="Note 3 44" xfId="1234"/>
    <cellStyle name="Note 3 45" xfId="1235"/>
    <cellStyle name="Note 3 46" xfId="1236"/>
    <cellStyle name="Note 3 47" xfId="1237"/>
    <cellStyle name="Note 3 48" xfId="1238"/>
    <cellStyle name="Note 3 49" xfId="1239"/>
    <cellStyle name="Note 3 5" xfId="1240"/>
    <cellStyle name="Note 3 50" xfId="1241"/>
    <cellStyle name="Note 3 51" xfId="1242"/>
    <cellStyle name="Note 3 52" xfId="1243"/>
    <cellStyle name="Note 3 53" xfId="1244"/>
    <cellStyle name="Note 3 54" xfId="1245"/>
    <cellStyle name="Note 3 55" xfId="1246"/>
    <cellStyle name="Note 3 56" xfId="1247"/>
    <cellStyle name="Note 3 57" xfId="1248"/>
    <cellStyle name="Note 3 58" xfId="1249"/>
    <cellStyle name="Note 3 59" xfId="1250"/>
    <cellStyle name="Note 3 6" xfId="1251"/>
    <cellStyle name="Note 3 60" xfId="1252"/>
    <cellStyle name="Note 3 61" xfId="1253"/>
    <cellStyle name="Note 3 62" xfId="1254"/>
    <cellStyle name="Note 3 63" xfId="1255"/>
    <cellStyle name="Note 3 64" xfId="1256"/>
    <cellStyle name="Note 3 65" xfId="1257"/>
    <cellStyle name="Note 3 66" xfId="1258"/>
    <cellStyle name="Note 3 67" xfId="1259"/>
    <cellStyle name="Note 3 68" xfId="1260"/>
    <cellStyle name="Note 3 69" xfId="1261"/>
    <cellStyle name="Note 3 7" xfId="1262"/>
    <cellStyle name="Note 3 70" xfId="1263"/>
    <cellStyle name="Note 3 71" xfId="1264"/>
    <cellStyle name="Note 3 72" xfId="1265"/>
    <cellStyle name="Note 3 73" xfId="1266"/>
    <cellStyle name="Note 3 74" xfId="1267"/>
    <cellStyle name="Note 3 75" xfId="1268"/>
    <cellStyle name="Note 3 76" xfId="1269"/>
    <cellStyle name="Note 3 77" xfId="1270"/>
    <cellStyle name="Note 3 78" xfId="1271"/>
    <cellStyle name="Note 3 79" xfId="1272"/>
    <cellStyle name="Note 3 8" xfId="1273"/>
    <cellStyle name="Note 3 80" xfId="1274"/>
    <cellStyle name="Note 3 81" xfId="1275"/>
    <cellStyle name="Note 3 82" xfId="1276"/>
    <cellStyle name="Note 3 83" xfId="1277"/>
    <cellStyle name="Note 3 84" xfId="1278"/>
    <cellStyle name="Note 3 85" xfId="1279"/>
    <cellStyle name="Note 3 86" xfId="1280"/>
    <cellStyle name="Note 3 87" xfId="1281"/>
    <cellStyle name="Note 3 88" xfId="1282"/>
    <cellStyle name="Note 3 89" xfId="1283"/>
    <cellStyle name="Note 3 9" xfId="1284"/>
    <cellStyle name="Note 3 90" xfId="1285"/>
    <cellStyle name="Note 3 91" xfId="1286"/>
    <cellStyle name="Note 3 91 2" xfId="1883"/>
    <cellStyle name="Note 3 92" xfId="1882"/>
    <cellStyle name="Note 4" xfId="1287"/>
    <cellStyle name="Note 4 10" xfId="1288"/>
    <cellStyle name="Note 4 11" xfId="1289"/>
    <cellStyle name="Note 4 12" xfId="1290"/>
    <cellStyle name="Note 4 13" xfId="1291"/>
    <cellStyle name="Note 4 14" xfId="1292"/>
    <cellStyle name="Note 4 15" xfId="1293"/>
    <cellStyle name="Note 4 16" xfId="1294"/>
    <cellStyle name="Note 4 17" xfId="1295"/>
    <cellStyle name="Note 4 18" xfId="1296"/>
    <cellStyle name="Note 4 19" xfId="1297"/>
    <cellStyle name="Note 4 2" xfId="1298"/>
    <cellStyle name="Note 4 20" xfId="1299"/>
    <cellStyle name="Note 4 21" xfId="1300"/>
    <cellStyle name="Note 4 22" xfId="1301"/>
    <cellStyle name="Note 4 23" xfId="1302"/>
    <cellStyle name="Note 4 24" xfId="1303"/>
    <cellStyle name="Note 4 25" xfId="1304"/>
    <cellStyle name="Note 4 26" xfId="1305"/>
    <cellStyle name="Note 4 27" xfId="1306"/>
    <cellStyle name="Note 4 28" xfId="1307"/>
    <cellStyle name="Note 4 29" xfId="1308"/>
    <cellStyle name="Note 4 3" xfId="1309"/>
    <cellStyle name="Note 4 30" xfId="1310"/>
    <cellStyle name="Note 4 31" xfId="1311"/>
    <cellStyle name="Note 4 32" xfId="1312"/>
    <cellStyle name="Note 4 33" xfId="1313"/>
    <cellStyle name="Note 4 34" xfId="1314"/>
    <cellStyle name="Note 4 35" xfId="1315"/>
    <cellStyle name="Note 4 36" xfId="1316"/>
    <cellStyle name="Note 4 37" xfId="1317"/>
    <cellStyle name="Note 4 38" xfId="1318"/>
    <cellStyle name="Note 4 39" xfId="1319"/>
    <cellStyle name="Note 4 4" xfId="1320"/>
    <cellStyle name="Note 4 40" xfId="1321"/>
    <cellStyle name="Note 4 41" xfId="1322"/>
    <cellStyle name="Note 4 42" xfId="1323"/>
    <cellStyle name="Note 4 43" xfId="1324"/>
    <cellStyle name="Note 4 44" xfId="1325"/>
    <cellStyle name="Note 4 45" xfId="1326"/>
    <cellStyle name="Note 4 46" xfId="1327"/>
    <cellStyle name="Note 4 47" xfId="1328"/>
    <cellStyle name="Note 4 48" xfId="1329"/>
    <cellStyle name="Note 4 49" xfId="1330"/>
    <cellStyle name="Note 4 5" xfId="1331"/>
    <cellStyle name="Note 4 50" xfId="1332"/>
    <cellStyle name="Note 4 51" xfId="1333"/>
    <cellStyle name="Note 4 52" xfId="1334"/>
    <cellStyle name="Note 4 53" xfId="1335"/>
    <cellStyle name="Note 4 54" xfId="1336"/>
    <cellStyle name="Note 4 55" xfId="1337"/>
    <cellStyle name="Note 4 56" xfId="1338"/>
    <cellStyle name="Note 4 57" xfId="1339"/>
    <cellStyle name="Note 4 58" xfId="1340"/>
    <cellStyle name="Note 4 59" xfId="1341"/>
    <cellStyle name="Note 4 6" xfId="1342"/>
    <cellStyle name="Note 4 60" xfId="1343"/>
    <cellStyle name="Note 4 61" xfId="1344"/>
    <cellStyle name="Note 4 62" xfId="1345"/>
    <cellStyle name="Note 4 63" xfId="1346"/>
    <cellStyle name="Note 4 64" xfId="1347"/>
    <cellStyle name="Note 4 65" xfId="1348"/>
    <cellStyle name="Note 4 66" xfId="1349"/>
    <cellStyle name="Note 4 67" xfId="1350"/>
    <cellStyle name="Note 4 68" xfId="1351"/>
    <cellStyle name="Note 4 69" xfId="1352"/>
    <cellStyle name="Note 4 7" xfId="1353"/>
    <cellStyle name="Note 4 70" xfId="1354"/>
    <cellStyle name="Note 4 71" xfId="1355"/>
    <cellStyle name="Note 4 72" xfId="1356"/>
    <cellStyle name="Note 4 73" xfId="1357"/>
    <cellStyle name="Note 4 74" xfId="1358"/>
    <cellStyle name="Note 4 75" xfId="1359"/>
    <cellStyle name="Note 4 76" xfId="1360"/>
    <cellStyle name="Note 4 77" xfId="1361"/>
    <cellStyle name="Note 4 78" xfId="1362"/>
    <cellStyle name="Note 4 79" xfId="1363"/>
    <cellStyle name="Note 4 8" xfId="1364"/>
    <cellStyle name="Note 4 80" xfId="1365"/>
    <cellStyle name="Note 4 81" xfId="1366"/>
    <cellStyle name="Note 4 82" xfId="1367"/>
    <cellStyle name="Note 4 83" xfId="1368"/>
    <cellStyle name="Note 4 84" xfId="1369"/>
    <cellStyle name="Note 4 85" xfId="1370"/>
    <cellStyle name="Note 4 86" xfId="1371"/>
    <cellStyle name="Note 4 87" xfId="1372"/>
    <cellStyle name="Note 4 88" xfId="1373"/>
    <cellStyle name="Note 4 89" xfId="1374"/>
    <cellStyle name="Note 4 9" xfId="1375"/>
    <cellStyle name="Note 4 90" xfId="1376"/>
    <cellStyle name="Note 4 91" xfId="1377"/>
    <cellStyle name="Note 4 91 2" xfId="1885"/>
    <cellStyle name="Note 4 92" xfId="1884"/>
    <cellStyle name="Note 5" xfId="1378"/>
    <cellStyle name="Note 5 10" xfId="1379"/>
    <cellStyle name="Note 5 11" xfId="1380"/>
    <cellStyle name="Note 5 12" xfId="1381"/>
    <cellStyle name="Note 5 13" xfId="1382"/>
    <cellStyle name="Note 5 14" xfId="1383"/>
    <cellStyle name="Note 5 15" xfId="1384"/>
    <cellStyle name="Note 5 16" xfId="1385"/>
    <cellStyle name="Note 5 17" xfId="1386"/>
    <cellStyle name="Note 5 18" xfId="1387"/>
    <cellStyle name="Note 5 19" xfId="1388"/>
    <cellStyle name="Note 5 2" xfId="1389"/>
    <cellStyle name="Note 5 20" xfId="1390"/>
    <cellStyle name="Note 5 21" xfId="1391"/>
    <cellStyle name="Note 5 22" xfId="1392"/>
    <cellStyle name="Note 5 23" xfId="1393"/>
    <cellStyle name="Note 5 24" xfId="1394"/>
    <cellStyle name="Note 5 25" xfId="1395"/>
    <cellStyle name="Note 5 26" xfId="1396"/>
    <cellStyle name="Note 5 27" xfId="1397"/>
    <cellStyle name="Note 5 28" xfId="1398"/>
    <cellStyle name="Note 5 29" xfId="1399"/>
    <cellStyle name="Note 5 3" xfId="1400"/>
    <cellStyle name="Note 5 30" xfId="1401"/>
    <cellStyle name="Note 5 31" xfId="1402"/>
    <cellStyle name="Note 5 32" xfId="1403"/>
    <cellStyle name="Note 5 33" xfId="1404"/>
    <cellStyle name="Note 5 34" xfId="1405"/>
    <cellStyle name="Note 5 35" xfId="1406"/>
    <cellStyle name="Note 5 36" xfId="1407"/>
    <cellStyle name="Note 5 37" xfId="1408"/>
    <cellStyle name="Note 5 38" xfId="1409"/>
    <cellStyle name="Note 5 39" xfId="1410"/>
    <cellStyle name="Note 5 4" xfId="1411"/>
    <cellStyle name="Note 5 40" xfId="1412"/>
    <cellStyle name="Note 5 41" xfId="1413"/>
    <cellStyle name="Note 5 42" xfId="1414"/>
    <cellStyle name="Note 5 43" xfId="1415"/>
    <cellStyle name="Note 5 44" xfId="1416"/>
    <cellStyle name="Note 5 45" xfId="1417"/>
    <cellStyle name="Note 5 46" xfId="1418"/>
    <cellStyle name="Note 5 47" xfId="1419"/>
    <cellStyle name="Note 5 48" xfId="1420"/>
    <cellStyle name="Note 5 49" xfId="1421"/>
    <cellStyle name="Note 5 5" xfId="1422"/>
    <cellStyle name="Note 5 50" xfId="1423"/>
    <cellStyle name="Note 5 51" xfId="1424"/>
    <cellStyle name="Note 5 52" xfId="1425"/>
    <cellStyle name="Note 5 53" xfId="1426"/>
    <cellStyle name="Note 5 54" xfId="1427"/>
    <cellStyle name="Note 5 55" xfId="1428"/>
    <cellStyle name="Note 5 56" xfId="1429"/>
    <cellStyle name="Note 5 57" xfId="1430"/>
    <cellStyle name="Note 5 58" xfId="1431"/>
    <cellStyle name="Note 5 59" xfId="1432"/>
    <cellStyle name="Note 5 6" xfId="1433"/>
    <cellStyle name="Note 5 60" xfId="1434"/>
    <cellStyle name="Note 5 61" xfId="1435"/>
    <cellStyle name="Note 5 62" xfId="1436"/>
    <cellStyle name="Note 5 63" xfId="1437"/>
    <cellStyle name="Note 5 64" xfId="1438"/>
    <cellStyle name="Note 5 65" xfId="1439"/>
    <cellStyle name="Note 5 66" xfId="1440"/>
    <cellStyle name="Note 5 67" xfId="1441"/>
    <cellStyle name="Note 5 68" xfId="1442"/>
    <cellStyle name="Note 5 69" xfId="1443"/>
    <cellStyle name="Note 5 7" xfId="1444"/>
    <cellStyle name="Note 5 70" xfId="1445"/>
    <cellStyle name="Note 5 71" xfId="1446"/>
    <cellStyle name="Note 5 72" xfId="1447"/>
    <cellStyle name="Note 5 73" xfId="1448"/>
    <cellStyle name="Note 5 74" xfId="1449"/>
    <cellStyle name="Note 5 75" xfId="1450"/>
    <cellStyle name="Note 5 76" xfId="1451"/>
    <cellStyle name="Note 5 77" xfId="1452"/>
    <cellStyle name="Note 5 78" xfId="1453"/>
    <cellStyle name="Note 5 79" xfId="1454"/>
    <cellStyle name="Note 5 8" xfId="1455"/>
    <cellStyle name="Note 5 80" xfId="1456"/>
    <cellStyle name="Note 5 81" xfId="1457"/>
    <cellStyle name="Note 5 82" xfId="1458"/>
    <cellStyle name="Note 5 83" xfId="1459"/>
    <cellStyle name="Note 5 84" xfId="1460"/>
    <cellStyle name="Note 5 85" xfId="1461"/>
    <cellStyle name="Note 5 86" xfId="1462"/>
    <cellStyle name="Note 5 87" xfId="1463"/>
    <cellStyle name="Note 5 88" xfId="1464"/>
    <cellStyle name="Note 5 89" xfId="1465"/>
    <cellStyle name="Note 5 9" xfId="1466"/>
    <cellStyle name="Note 5 90" xfId="1467"/>
    <cellStyle name="Note 5 91" xfId="1468"/>
    <cellStyle name="Note 5 91 2" xfId="1887"/>
    <cellStyle name="Note 5 92" xfId="1886"/>
    <cellStyle name="Note 6" xfId="1469"/>
    <cellStyle name="Note 6 2" xfId="1470"/>
    <cellStyle name="Note 6 2 2" xfId="1889"/>
    <cellStyle name="Note 6 3" xfId="1888"/>
    <cellStyle name="Note 7" xfId="1471"/>
    <cellStyle name="Note 7 2" xfId="1472"/>
    <cellStyle name="Note 7 2 2" xfId="1891"/>
    <cellStyle name="Note 7 3" xfId="1890"/>
    <cellStyle name="Note 8" xfId="1473"/>
    <cellStyle name="Note 8 2" xfId="1474"/>
    <cellStyle name="Note 8 2 2" xfId="1893"/>
    <cellStyle name="Note 8 3" xfId="1892"/>
    <cellStyle name="Note 9" xfId="1475"/>
    <cellStyle name="Note 9 2" xfId="1476"/>
    <cellStyle name="Note 9 2 2" xfId="1895"/>
    <cellStyle name="Note 9 3" xfId="1894"/>
    <cellStyle name="Output 10" xfId="1477"/>
    <cellStyle name="Output 10 2" xfId="1478"/>
    <cellStyle name="Output 11" xfId="1479"/>
    <cellStyle name="Output 12" xfId="1480"/>
    <cellStyle name="Output 2" xfId="1481"/>
    <cellStyle name="Output 2 2" xfId="1482"/>
    <cellStyle name="Output 2 3" xfId="1483"/>
    <cellStyle name="Output 2 4" xfId="1484"/>
    <cellStyle name="Output 3" xfId="1485"/>
    <cellStyle name="Output 3 2" xfId="1486"/>
    <cellStyle name="Output 4" xfId="1487"/>
    <cellStyle name="Output 4 2" xfId="1488"/>
    <cellStyle name="Output 5" xfId="1489"/>
    <cellStyle name="Output 5 2" xfId="1490"/>
    <cellStyle name="Output 6" xfId="1491"/>
    <cellStyle name="Output 6 2" xfId="1492"/>
    <cellStyle name="Output 7" xfId="1493"/>
    <cellStyle name="Output 7 2" xfId="1494"/>
    <cellStyle name="Output 8" xfId="1495"/>
    <cellStyle name="Output 8 2" xfId="1496"/>
    <cellStyle name="Output 9" xfId="1497"/>
    <cellStyle name="Output 9 2" xfId="1498"/>
    <cellStyle name="Percent 2" xfId="1499"/>
    <cellStyle name="Percent 2 2" xfId="1500"/>
    <cellStyle name="Percent 2 3" xfId="1501"/>
    <cellStyle name="Percent 2 4" xfId="1502"/>
    <cellStyle name="Percent 3" xfId="1503"/>
    <cellStyle name="Percent 3 10" xfId="1504"/>
    <cellStyle name="Percent 3 11" xfId="1505"/>
    <cellStyle name="Percent 3 2" xfId="1506"/>
    <cellStyle name="Percent 3 2 10" xfId="1507"/>
    <cellStyle name="Percent 3 2 10 2" xfId="1897"/>
    <cellStyle name="Percent 3 2 11" xfId="1508"/>
    <cellStyle name="Percent 3 2 11 2" xfId="1509"/>
    <cellStyle name="Percent 3 2 11 2 2" xfId="1510"/>
    <cellStyle name="Percent 3 2 11 2 3" xfId="1898"/>
    <cellStyle name="Percent 3 2 12" xfId="1511"/>
    <cellStyle name="Percent 3 2 13" xfId="1896"/>
    <cellStyle name="Percent 3 2 2" xfId="1512"/>
    <cellStyle name="Percent 3 2 2 2" xfId="1513"/>
    <cellStyle name="Percent 3 2 2 2 2" xfId="1514"/>
    <cellStyle name="Percent 3 2 2 2 2 2" xfId="1515"/>
    <cellStyle name="Percent 3 2 2 2 2 2 2" xfId="1900"/>
    <cellStyle name="Percent 3 2 2 2 3" xfId="1899"/>
    <cellStyle name="Percent 3 2 2 3" xfId="1516"/>
    <cellStyle name="Percent 3 2 2 3 2" xfId="1901"/>
    <cellStyle name="Percent 3 2 2 4" xfId="1517"/>
    <cellStyle name="Percent 3 2 2 4 2" xfId="1902"/>
    <cellStyle name="Percent 3 2 3" xfId="1518"/>
    <cellStyle name="Percent 3 2 3 2" xfId="1903"/>
    <cellStyle name="Percent 3 2 4" xfId="1519"/>
    <cellStyle name="Percent 3 2 4 2" xfId="1904"/>
    <cellStyle name="Percent 3 2 5" xfId="1520"/>
    <cellStyle name="Percent 3 2 5 2" xfId="1905"/>
    <cellStyle name="Percent 3 2 6" xfId="1521"/>
    <cellStyle name="Percent 3 2 6 2" xfId="1906"/>
    <cellStyle name="Percent 3 2 7" xfId="1522"/>
    <cellStyle name="Percent 3 2 7 2" xfId="1907"/>
    <cellStyle name="Percent 3 2 8" xfId="1523"/>
    <cellStyle name="Percent 3 2 8 2" xfId="1908"/>
    <cellStyle name="Percent 3 2 9" xfId="1524"/>
    <cellStyle name="Percent 3 2 9 2" xfId="1909"/>
    <cellStyle name="Percent 3 3" xfId="1525"/>
    <cellStyle name="Percent 3 4" xfId="1526"/>
    <cellStyle name="Percent 3 5" xfId="1527"/>
    <cellStyle name="Percent 3 6" xfId="1528"/>
    <cellStyle name="Percent 3 7" xfId="1529"/>
    <cellStyle name="Percent 3 8" xfId="1530"/>
    <cellStyle name="Percent 3 9" xfId="1531"/>
    <cellStyle name="percentage difference" xfId="1532"/>
    <cellStyle name="percentage difference one decimal" xfId="1533"/>
    <cellStyle name="percentage difference zero decimal" xfId="1534"/>
    <cellStyle name="Porcentual 2" xfId="1535"/>
    <cellStyle name="Porcentual 2 2" xfId="1536"/>
    <cellStyle name="Porcentual 3" xfId="1537"/>
    <cellStyle name="Porcentual 3 2" xfId="1538"/>
    <cellStyle name="Porcentual 3 3" xfId="1539"/>
    <cellStyle name="Porcentual 3 4" xfId="1540"/>
    <cellStyle name="Porcentual 3 5" xfId="1541"/>
    <cellStyle name="Publication" xfId="1542"/>
    <cellStyle name="Red Text" xfId="1543"/>
    <cellStyle name="Title" xfId="1544" builtinId="15" customBuiltin="1"/>
    <cellStyle name="TopGrey" xfId="1545"/>
    <cellStyle name="Total 10" xfId="1546"/>
    <cellStyle name="Total 10 2" xfId="1547"/>
    <cellStyle name="Total 11" xfId="1548"/>
    <cellStyle name="Total 12" xfId="1549"/>
    <cellStyle name="Total 2" xfId="1550"/>
    <cellStyle name="Total 2 2" xfId="1551"/>
    <cellStyle name="Total 2 3" xfId="1552"/>
    <cellStyle name="Total 2 4" xfId="1553"/>
    <cellStyle name="Total 3" xfId="1554"/>
    <cellStyle name="Total 3 2" xfId="1555"/>
    <cellStyle name="Total 4" xfId="1556"/>
    <cellStyle name="Total 4 2" xfId="1557"/>
    <cellStyle name="Total 5" xfId="1558"/>
    <cellStyle name="Total 5 2" xfId="1559"/>
    <cellStyle name="Total 6" xfId="1560"/>
    <cellStyle name="Total 6 2" xfId="1561"/>
    <cellStyle name="Total 7" xfId="1562"/>
    <cellStyle name="Total 7 2" xfId="1563"/>
    <cellStyle name="Total 8" xfId="1564"/>
    <cellStyle name="Total 8 2" xfId="1565"/>
    <cellStyle name="Total 9" xfId="1566"/>
    <cellStyle name="Total 9 2" xfId="1567"/>
    <cellStyle name="Warning Text 10" xfId="1568"/>
    <cellStyle name="Warning Text 10 2" xfId="1569"/>
    <cellStyle name="Warning Text 11" xfId="1570"/>
    <cellStyle name="Warning Text 12" xfId="1571"/>
    <cellStyle name="Warning Text 2" xfId="1572"/>
    <cellStyle name="Warning Text 2 2" xfId="1573"/>
    <cellStyle name="Warning Text 2 3" xfId="1574"/>
    <cellStyle name="Warning Text 2 4" xfId="1575"/>
    <cellStyle name="Warning Text 3" xfId="1576"/>
    <cellStyle name="Warning Text 3 2" xfId="1577"/>
    <cellStyle name="Warning Text 4" xfId="1578"/>
    <cellStyle name="Warning Text 4 2" xfId="1579"/>
    <cellStyle name="Warning Text 5" xfId="1580"/>
    <cellStyle name="Warning Text 5 2" xfId="1581"/>
    <cellStyle name="Warning Text 6" xfId="1582"/>
    <cellStyle name="Warning Text 6 2" xfId="1583"/>
    <cellStyle name="Warning Text 7" xfId="1584"/>
    <cellStyle name="Warning Text 7 2" xfId="1585"/>
    <cellStyle name="Warning Text 8" xfId="1586"/>
    <cellStyle name="Warning Text 8 2" xfId="1587"/>
    <cellStyle name="Warning Text 9" xfId="1588"/>
    <cellStyle name="Warning Text 9 2" xfId="1589"/>
  </cellStyles>
  <dxfs count="0"/>
  <tableStyles count="0" defaultTableStyle="TableStyleMedium9" defaultPivotStyle="PivotStyleLight16"/>
  <colors>
    <mruColors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853980</xdr:colOff>
      <xdr:row>0</xdr:row>
      <xdr:rowOff>99567</xdr:rowOff>
    </xdr:from>
    <xdr:to>
      <xdr:col>7</xdr:col>
      <xdr:colOff>644248</xdr:colOff>
      <xdr:row>3</xdr:row>
      <xdr:rowOff>173673</xdr:rowOff>
    </xdr:to>
    <xdr:pic>
      <xdr:nvPicPr>
        <xdr:cNvPr id="2" name="Picture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4447" y="99567"/>
          <a:ext cx="857905" cy="639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998209</xdr:colOff>
      <xdr:row>0</xdr:row>
      <xdr:rowOff>93586</xdr:rowOff>
    </xdr:from>
    <xdr:to>
      <xdr:col>7</xdr:col>
      <xdr:colOff>771516</xdr:colOff>
      <xdr:row>3</xdr:row>
      <xdr:rowOff>169786</xdr:rowOff>
    </xdr:to>
    <xdr:pic>
      <xdr:nvPicPr>
        <xdr:cNvPr id="3647" name="Picture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161" y="93586"/>
          <a:ext cx="858952" cy="659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V291"/>
  <sheetViews>
    <sheetView showGridLines="0" tabSelected="1" topLeftCell="B1" zoomScale="84" zoomScaleNormal="84" workbookViewId="0">
      <selection activeCell="J4" sqref="J4"/>
    </sheetView>
  </sheetViews>
  <sheetFormatPr defaultRowHeight="15"/>
  <cols>
    <col min="1" max="1" width="10.140625" style="2" hidden="1" customWidth="1"/>
    <col min="2" max="2" width="4" style="20" customWidth="1"/>
    <col min="3" max="3" width="60.85546875" style="5" customWidth="1"/>
    <col min="4" max="4" width="15.7109375" style="2" customWidth="1"/>
    <col min="5" max="5" width="17.85546875" style="2" customWidth="1"/>
    <col min="6" max="8" width="16" style="2" customWidth="1"/>
    <col min="9" max="9" width="17.140625" style="2" bestFit="1" customWidth="1"/>
    <col min="10" max="14" width="16" style="2" customWidth="1"/>
    <col min="15" max="15" width="16" style="2" hidden="1" customWidth="1"/>
    <col min="16" max="16" width="20" style="2" customWidth="1"/>
    <col min="17" max="16384" width="9.140625" style="5"/>
  </cols>
  <sheetData>
    <row r="1" spans="2:16" s="2" customFormat="1">
      <c r="B1" s="17"/>
    </row>
    <row r="2" spans="2:16" s="2" customFormat="1">
      <c r="B2" s="17"/>
    </row>
    <row r="3" spans="2:16" s="2" customFormat="1">
      <c r="B3" s="17"/>
    </row>
    <row r="4" spans="2:16" s="2" customFormat="1">
      <c r="B4" s="17"/>
    </row>
    <row r="5" spans="2:16" s="3" customFormat="1">
      <c r="B5" s="22"/>
      <c r="C5" s="58" t="s">
        <v>37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2:16" s="3" customFormat="1">
      <c r="B6" s="22"/>
      <c r="C6" s="58" t="s">
        <v>38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16" s="3" customFormat="1">
      <c r="B7" s="22"/>
      <c r="C7" s="58" t="s">
        <v>54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2:16" s="3" customFormat="1">
      <c r="B8" s="18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s="3" customFormat="1">
      <c r="B9" s="22"/>
      <c r="C9" s="58" t="s">
        <v>60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2:16" s="3" customFormat="1">
      <c r="B10" s="18"/>
      <c r="C10" s="59" t="s">
        <v>55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2:16" s="3" customFormat="1">
      <c r="B11" s="23"/>
    </row>
    <row r="12" spans="2:16" s="2" customFormat="1">
      <c r="B12" s="24"/>
      <c r="C12" s="28" t="s">
        <v>29</v>
      </c>
      <c r="D12" s="29" t="s">
        <v>26</v>
      </c>
      <c r="E12" s="30" t="s">
        <v>27</v>
      </c>
      <c r="F12" s="30" t="s">
        <v>28</v>
      </c>
      <c r="G12" s="30" t="s">
        <v>45</v>
      </c>
      <c r="H12" s="30" t="s">
        <v>61</v>
      </c>
      <c r="I12" s="30" t="s">
        <v>62</v>
      </c>
      <c r="J12" s="30" t="s">
        <v>46</v>
      </c>
      <c r="K12" s="30" t="s">
        <v>47</v>
      </c>
      <c r="L12" s="30" t="s">
        <v>63</v>
      </c>
      <c r="M12" s="30" t="s">
        <v>48</v>
      </c>
      <c r="N12" s="30" t="s">
        <v>49</v>
      </c>
      <c r="O12" s="30" t="s">
        <v>50</v>
      </c>
      <c r="P12" s="31" t="s">
        <v>25</v>
      </c>
    </row>
    <row r="13" spans="2:16" s="2" customFormat="1">
      <c r="B13" s="17"/>
      <c r="C13" s="38" t="s">
        <v>25</v>
      </c>
      <c r="D13" s="41">
        <f>+D14+D31</f>
        <v>260384752.10000002</v>
      </c>
      <c r="E13" s="41">
        <f t="shared" ref="E13:F13" si="0">+E14+E31</f>
        <v>1062474952.9679999</v>
      </c>
      <c r="F13" s="41">
        <f t="shared" si="0"/>
        <v>153598852.10100001</v>
      </c>
      <c r="G13" s="41">
        <f t="shared" ref="G13:O13" si="1">+G14+G31</f>
        <v>203692914.29100001</v>
      </c>
      <c r="H13" s="41">
        <f t="shared" si="1"/>
        <v>600817868.45799994</v>
      </c>
      <c r="I13" s="41">
        <f t="shared" si="1"/>
        <v>126440481142.341</v>
      </c>
      <c r="J13" s="41">
        <f t="shared" si="1"/>
        <v>348013025.59799999</v>
      </c>
      <c r="K13" s="41">
        <f t="shared" si="1"/>
        <v>660933596.52699995</v>
      </c>
      <c r="L13" s="41">
        <f t="shared" si="1"/>
        <v>1751976215.3600001</v>
      </c>
      <c r="M13" s="41">
        <f t="shared" si="1"/>
        <v>526461280.58799994</v>
      </c>
      <c r="N13" s="41">
        <f t="shared" si="1"/>
        <v>743510416.51300001</v>
      </c>
      <c r="O13" s="41">
        <f t="shared" si="1"/>
        <v>0</v>
      </c>
      <c r="P13" s="41">
        <f>P14+P31</f>
        <v>132752345016.845</v>
      </c>
    </row>
    <row r="14" spans="2:16" s="2" customFormat="1">
      <c r="B14" s="17"/>
      <c r="C14" s="39" t="s">
        <v>30</v>
      </c>
      <c r="D14" s="42">
        <f>+D16+D24+D28+D29</f>
        <v>260384752.10000002</v>
      </c>
      <c r="E14" s="42">
        <f t="shared" ref="E14" si="2">+E16+E24+E28+E29</f>
        <v>1061882854.362</v>
      </c>
      <c r="F14" s="42">
        <f>+F16+F24+F28+F29</f>
        <v>153598852.10100001</v>
      </c>
      <c r="G14" s="42">
        <f t="shared" ref="G14:O14" si="3">+G16+G24+G28+G29</f>
        <v>203692914.29100001</v>
      </c>
      <c r="H14" s="42">
        <f t="shared" si="3"/>
        <v>600817868.45799994</v>
      </c>
      <c r="I14" s="42">
        <f t="shared" si="3"/>
        <v>1093375324.3410001</v>
      </c>
      <c r="J14" s="42">
        <f t="shared" si="3"/>
        <v>348013025.59799999</v>
      </c>
      <c r="K14" s="42">
        <f>+K16+K24+K28+K29</f>
        <v>660933596.52699995</v>
      </c>
      <c r="L14" s="42">
        <f t="shared" si="3"/>
        <v>1751976215.3600001</v>
      </c>
      <c r="M14" s="42">
        <f t="shared" si="3"/>
        <v>526461280.58799994</v>
      </c>
      <c r="N14" s="42">
        <f t="shared" si="3"/>
        <v>743510416.51300001</v>
      </c>
      <c r="O14" s="42">
        <f t="shared" si="3"/>
        <v>0</v>
      </c>
      <c r="P14" s="42">
        <f>+P16+P24+P28+P29</f>
        <v>7404647100.2390013</v>
      </c>
    </row>
    <row r="15" spans="2:16" s="2" customFormat="1">
      <c r="B15" s="17"/>
      <c r="C15" s="40" t="s">
        <v>35</v>
      </c>
      <c r="D15" s="43">
        <v>44791.557000000001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52206.112999999998</v>
      </c>
      <c r="K15" s="43">
        <v>0</v>
      </c>
      <c r="L15" s="43">
        <v>0</v>
      </c>
      <c r="M15" s="43"/>
      <c r="N15" s="43"/>
      <c r="O15" s="43"/>
      <c r="P15" s="43">
        <f>SUM(D15:O15)</f>
        <v>96997.67</v>
      </c>
    </row>
    <row r="16" spans="2:16" s="2" customFormat="1">
      <c r="B16" s="17"/>
      <c r="C16" s="27" t="s">
        <v>31</v>
      </c>
      <c r="D16" s="44">
        <f t="shared" ref="D16:K16" si="4">SUM(D17:D22)</f>
        <v>216805263.44600001</v>
      </c>
      <c r="E16" s="44">
        <f t="shared" si="4"/>
        <v>1061882854.362</v>
      </c>
      <c r="F16" s="44">
        <f t="shared" si="4"/>
        <v>153598852.10100001</v>
      </c>
      <c r="G16" s="44">
        <f t="shared" si="4"/>
        <v>203692914.29100001</v>
      </c>
      <c r="H16" s="44">
        <f t="shared" si="4"/>
        <v>600817868.45799994</v>
      </c>
      <c r="I16" s="44">
        <f t="shared" si="4"/>
        <v>1093375324.3410001</v>
      </c>
      <c r="J16" s="44">
        <f t="shared" si="4"/>
        <v>258754619.63499999</v>
      </c>
      <c r="K16" s="44">
        <f t="shared" si="4"/>
        <v>660933596.52699995</v>
      </c>
      <c r="L16" s="44">
        <f t="shared" ref="L16:O16" si="5">SUM(L17:L22)</f>
        <v>1751976215.3600001</v>
      </c>
      <c r="M16" s="44">
        <f t="shared" si="5"/>
        <v>526461280.58799994</v>
      </c>
      <c r="N16" s="44">
        <f t="shared" si="5"/>
        <v>470037208.18599999</v>
      </c>
      <c r="O16" s="44">
        <f t="shared" si="5"/>
        <v>0</v>
      </c>
      <c r="P16" s="44">
        <f>SUM(P17:P22)</f>
        <v>6998335997.295001</v>
      </c>
    </row>
    <row r="17" spans="2:16" s="2" customFormat="1">
      <c r="B17" s="17"/>
      <c r="C17" s="32" t="s">
        <v>40</v>
      </c>
      <c r="D17" s="44">
        <v>0</v>
      </c>
      <c r="E17" s="45">
        <v>826600814.52400005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5">
        <v>1279970000</v>
      </c>
      <c r="M17" s="56">
        <v>0</v>
      </c>
      <c r="N17" s="44"/>
      <c r="O17" s="44"/>
      <c r="P17" s="44">
        <f t="shared" ref="P17:P21" si="6">SUM(D17:O17)</f>
        <v>2106570814.5240002</v>
      </c>
    </row>
    <row r="18" spans="2:16" s="2" customFormat="1">
      <c r="B18" s="17"/>
      <c r="C18" s="32" t="s">
        <v>41</v>
      </c>
      <c r="D18" s="44">
        <v>0</v>
      </c>
      <c r="E18" s="45">
        <v>105741300</v>
      </c>
      <c r="F18" s="44">
        <v>0</v>
      </c>
      <c r="G18" s="45">
        <v>40613529.545999996</v>
      </c>
      <c r="H18" s="45">
        <v>443239951.80000001</v>
      </c>
      <c r="I18" s="45">
        <v>805097010</v>
      </c>
      <c r="J18" s="45">
        <v>49370913.935999997</v>
      </c>
      <c r="K18" s="45">
        <v>410166513.26100004</v>
      </c>
      <c r="L18" s="45">
        <v>273850060.71399999</v>
      </c>
      <c r="M18" s="52">
        <v>362313298.58999997</v>
      </c>
      <c r="N18" s="45">
        <v>184730000</v>
      </c>
      <c r="O18" s="44"/>
      <c r="P18" s="44">
        <f t="shared" si="6"/>
        <v>2675122577.8470001</v>
      </c>
    </row>
    <row r="19" spans="2:16" s="2" customFormat="1">
      <c r="B19" s="17"/>
      <c r="C19" s="32" t="s">
        <v>42</v>
      </c>
      <c r="D19" s="45">
        <v>32402165.100000001</v>
      </c>
      <c r="E19" s="45">
        <v>129540739.838</v>
      </c>
      <c r="F19" s="45">
        <v>144317132.16100001</v>
      </c>
      <c r="G19" s="45">
        <v>163079384.745</v>
      </c>
      <c r="H19" s="45">
        <v>157577916.65799999</v>
      </c>
      <c r="I19" s="45">
        <v>288278314.34099996</v>
      </c>
      <c r="J19" s="45">
        <v>209383705.699</v>
      </c>
      <c r="K19" s="45">
        <v>250767083.26599997</v>
      </c>
      <c r="L19" s="45">
        <v>198156154.64600003</v>
      </c>
      <c r="M19" s="45">
        <v>164147981.998</v>
      </c>
      <c r="N19" s="45">
        <v>285307208.18599999</v>
      </c>
      <c r="O19" s="45"/>
      <c r="P19" s="44">
        <f>SUM(D19:O19)</f>
        <v>2022957786.638</v>
      </c>
    </row>
    <row r="20" spans="2:16" s="2" customFormat="1">
      <c r="B20" s="17"/>
      <c r="C20" s="32" t="s">
        <v>39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/>
      <c r="P20" s="44">
        <f t="shared" si="6"/>
        <v>0</v>
      </c>
    </row>
    <row r="21" spans="2:16" s="2" customFormat="1">
      <c r="B21" s="17"/>
      <c r="C21" s="32" t="s">
        <v>24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/>
      <c r="P21" s="44">
        <f t="shared" si="6"/>
        <v>0</v>
      </c>
    </row>
    <row r="22" spans="2:16" s="2" customFormat="1">
      <c r="B22" s="17"/>
      <c r="C22" s="32" t="s">
        <v>43</v>
      </c>
      <c r="D22" s="45">
        <v>184403098.34600002</v>
      </c>
      <c r="E22" s="44">
        <v>0</v>
      </c>
      <c r="F22" s="45">
        <v>9281719.9399999995</v>
      </c>
      <c r="G22" s="45">
        <v>0</v>
      </c>
      <c r="H22" s="45">
        <v>0</v>
      </c>
      <c r="I22" s="45">
        <v>0</v>
      </c>
      <c r="J22" s="45">
        <v>0</v>
      </c>
      <c r="K22" s="44">
        <v>0</v>
      </c>
      <c r="L22" s="45">
        <v>0</v>
      </c>
      <c r="M22" s="45">
        <v>0</v>
      </c>
      <c r="N22" s="45">
        <v>0</v>
      </c>
      <c r="O22" s="45"/>
      <c r="P22" s="44">
        <f>SUM(D22:O22)</f>
        <v>193684818.28600001</v>
      </c>
    </row>
    <row r="23" spans="2:16" s="2" customFormat="1">
      <c r="B23" s="17"/>
      <c r="C23" s="32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2:16" s="2" customFormat="1">
      <c r="B24" s="17"/>
      <c r="C24" s="27" t="s">
        <v>57</v>
      </c>
      <c r="D24" s="44">
        <f>SUM(D25:D26)</f>
        <v>43579488.653999999</v>
      </c>
      <c r="E24" s="44">
        <f t="shared" ref="E24:F24" si="7">SUM(E25:E26)</f>
        <v>0</v>
      </c>
      <c r="F24" s="44">
        <f t="shared" si="7"/>
        <v>0</v>
      </c>
      <c r="G24" s="44">
        <f>SUM(G25:G26)</f>
        <v>0</v>
      </c>
      <c r="H24" s="44">
        <f t="shared" ref="H24:O24" si="8">SUM(H25:H26)</f>
        <v>0</v>
      </c>
      <c r="I24" s="44">
        <f>SUM(I25:I26)</f>
        <v>0</v>
      </c>
      <c r="J24" s="44">
        <f t="shared" si="8"/>
        <v>89258405.963</v>
      </c>
      <c r="K24" s="44">
        <v>0</v>
      </c>
      <c r="L24" s="44">
        <f t="shared" ref="L24:M24" si="9">SUM(L25:L26)</f>
        <v>0</v>
      </c>
      <c r="M24" s="44">
        <f t="shared" si="9"/>
        <v>0</v>
      </c>
      <c r="N24" s="44">
        <f t="shared" si="8"/>
        <v>273473208.32700002</v>
      </c>
      <c r="O24" s="44">
        <f t="shared" si="8"/>
        <v>0</v>
      </c>
      <c r="P24" s="44">
        <f>P25+P26</f>
        <v>406311102.94400001</v>
      </c>
    </row>
    <row r="25" spans="2:16" s="2" customFormat="1">
      <c r="B25" s="17"/>
      <c r="C25" s="32" t="s">
        <v>59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37000000</v>
      </c>
      <c r="K25" s="44">
        <v>0</v>
      </c>
      <c r="L25" s="44">
        <v>0</v>
      </c>
      <c r="M25" s="44">
        <v>0</v>
      </c>
      <c r="N25" s="45">
        <v>273473208.32700002</v>
      </c>
      <c r="O25" s="44"/>
      <c r="P25" s="44">
        <f>SUM(D25:O25)</f>
        <v>310473208.32700002</v>
      </c>
    </row>
    <row r="26" spans="2:16" s="2" customFormat="1">
      <c r="B26" s="17"/>
      <c r="C26" s="32" t="s">
        <v>44</v>
      </c>
      <c r="D26" s="45">
        <v>43579488.653999999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52258405.963</v>
      </c>
      <c r="K26" s="45">
        <v>0</v>
      </c>
      <c r="L26" s="44">
        <v>0</v>
      </c>
      <c r="M26" s="44">
        <v>0</v>
      </c>
      <c r="N26" s="45">
        <v>0</v>
      </c>
      <c r="O26" s="44"/>
      <c r="P26" s="44">
        <f>SUM(D26:O26)</f>
        <v>95837894.616999999</v>
      </c>
    </row>
    <row r="27" spans="2:16" s="2" customFormat="1">
      <c r="B27" s="17"/>
      <c r="C27" s="32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2:16" s="2" customFormat="1">
      <c r="B28" s="17"/>
      <c r="C28" s="27" t="s">
        <v>33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/>
      <c r="P28" s="44">
        <f>SUM(D28:O28)</f>
        <v>0</v>
      </c>
    </row>
    <row r="29" spans="2:16" s="2" customFormat="1">
      <c r="B29" s="17"/>
      <c r="C29" s="27" t="s">
        <v>34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/>
      <c r="P29" s="44">
        <f>SUM(D29:O29)</f>
        <v>0</v>
      </c>
    </row>
    <row r="30" spans="2:16" s="2" customFormat="1">
      <c r="B30" s="17"/>
      <c r="C30" s="3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2:16" s="2" customFormat="1">
      <c r="B31" s="17"/>
      <c r="C31" s="37" t="s">
        <v>36</v>
      </c>
      <c r="D31" s="46">
        <f>+D33+D41+D45+D46</f>
        <v>0</v>
      </c>
      <c r="E31" s="46">
        <f t="shared" ref="E31" si="10">+E33+E41+E45+E46</f>
        <v>592098.60600000003</v>
      </c>
      <c r="F31" s="46">
        <f>+F33+F41+F45+F46</f>
        <v>0</v>
      </c>
      <c r="G31" s="46">
        <f t="shared" ref="G31:O31" si="11">+G33+G41+G45+G46</f>
        <v>0</v>
      </c>
      <c r="H31" s="46">
        <f t="shared" si="11"/>
        <v>0</v>
      </c>
      <c r="I31" s="46">
        <f>+I33+I41+I45+I46</f>
        <v>125347105818</v>
      </c>
      <c r="J31" s="46">
        <f t="shared" si="11"/>
        <v>0</v>
      </c>
      <c r="K31" s="46">
        <f t="shared" si="11"/>
        <v>0</v>
      </c>
      <c r="L31" s="46">
        <f t="shared" si="11"/>
        <v>0</v>
      </c>
      <c r="M31" s="46">
        <f t="shared" si="11"/>
        <v>0</v>
      </c>
      <c r="N31" s="46">
        <f t="shared" si="11"/>
        <v>0</v>
      </c>
      <c r="O31" s="46">
        <f t="shared" si="11"/>
        <v>0</v>
      </c>
      <c r="P31" s="46">
        <f>+P33+P41+P45+P46</f>
        <v>125347697916.606</v>
      </c>
    </row>
    <row r="32" spans="2:16" s="2" customFormat="1">
      <c r="B32" s="17"/>
      <c r="C32" s="40" t="s">
        <v>35</v>
      </c>
      <c r="D32" s="43">
        <v>0</v>
      </c>
      <c r="E32" s="43">
        <v>592098.60600000003</v>
      </c>
      <c r="F32" s="43">
        <v>0</v>
      </c>
      <c r="G32" s="43">
        <v>0</v>
      </c>
      <c r="H32" s="43">
        <v>0</v>
      </c>
      <c r="I32" s="43">
        <v>113636520</v>
      </c>
      <c r="J32" s="43">
        <v>0</v>
      </c>
      <c r="K32" s="43"/>
      <c r="L32" s="43">
        <v>0</v>
      </c>
      <c r="M32" s="43"/>
      <c r="N32" s="43"/>
      <c r="O32" s="43"/>
      <c r="P32" s="43">
        <f>SUM(D32:O32)</f>
        <v>114228618.60600001</v>
      </c>
    </row>
    <row r="33" spans="2:16" s="2" customFormat="1">
      <c r="B33" s="17"/>
      <c r="C33" s="27" t="s">
        <v>31</v>
      </c>
      <c r="D33" s="44">
        <f>SUM(D34:D39)</f>
        <v>0</v>
      </c>
      <c r="E33" s="44">
        <f t="shared" ref="E33:O34" si="12">SUM(E34:E39)</f>
        <v>0</v>
      </c>
      <c r="F33" s="44">
        <f t="shared" si="12"/>
        <v>0</v>
      </c>
      <c r="G33" s="44">
        <f t="shared" si="12"/>
        <v>0</v>
      </c>
      <c r="H33" s="44">
        <f t="shared" si="12"/>
        <v>0</v>
      </c>
      <c r="I33" s="44">
        <f t="shared" si="12"/>
        <v>0</v>
      </c>
      <c r="J33" s="44">
        <f t="shared" si="12"/>
        <v>0</v>
      </c>
      <c r="K33" s="44">
        <f t="shared" si="12"/>
        <v>0</v>
      </c>
      <c r="L33" s="44">
        <f t="shared" si="12"/>
        <v>0</v>
      </c>
      <c r="M33" s="44">
        <f t="shared" si="12"/>
        <v>0</v>
      </c>
      <c r="N33" s="44">
        <f t="shared" si="12"/>
        <v>0</v>
      </c>
      <c r="O33" s="44">
        <f t="shared" si="12"/>
        <v>0</v>
      </c>
      <c r="P33" s="44">
        <f>SUM(P34:P39)</f>
        <v>0</v>
      </c>
    </row>
    <row r="34" spans="2:16" s="2" customFormat="1">
      <c r="B34" s="17"/>
      <c r="C34" s="32" t="s">
        <v>40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4">
        <f t="shared" si="12"/>
        <v>0</v>
      </c>
      <c r="M34" s="44">
        <f t="shared" ref="M34:N34" si="13">SUM(M35:M40)</f>
        <v>0</v>
      </c>
      <c r="N34" s="44">
        <f t="shared" si="13"/>
        <v>0</v>
      </c>
      <c r="O34" s="45"/>
      <c r="P34" s="44">
        <f t="shared" ref="P34:P39" si="14">SUM(D34:O34)</f>
        <v>0</v>
      </c>
    </row>
    <row r="35" spans="2:16" s="2" customFormat="1">
      <c r="B35" s="17"/>
      <c r="C35" s="32" t="s">
        <v>41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/>
      <c r="P35" s="44">
        <f t="shared" si="14"/>
        <v>0</v>
      </c>
    </row>
    <row r="36" spans="2:16" s="2" customFormat="1">
      <c r="B36" s="17"/>
      <c r="C36" s="32" t="s">
        <v>42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/>
      <c r="P36" s="44">
        <f t="shared" si="14"/>
        <v>0</v>
      </c>
    </row>
    <row r="37" spans="2:16" s="2" customFormat="1">
      <c r="B37" s="17"/>
      <c r="C37" s="32" t="s">
        <v>39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/>
      <c r="P37" s="44">
        <f t="shared" si="14"/>
        <v>0</v>
      </c>
    </row>
    <row r="38" spans="2:16" s="2" customFormat="1">
      <c r="B38" s="17"/>
      <c r="C38" s="32" t="s">
        <v>24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/>
      <c r="P38" s="44">
        <f t="shared" si="14"/>
        <v>0</v>
      </c>
    </row>
    <row r="39" spans="2:16" s="2" customFormat="1">
      <c r="B39" s="17"/>
      <c r="C39" s="32" t="s">
        <v>43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/>
      <c r="P39" s="44">
        <f t="shared" si="14"/>
        <v>0</v>
      </c>
    </row>
    <row r="40" spans="2:16" s="2" customFormat="1">
      <c r="B40" s="17"/>
      <c r="C40" s="32"/>
      <c r="D40" s="45"/>
      <c r="E40" s="45"/>
      <c r="F40" s="45"/>
      <c r="G40" s="45"/>
      <c r="H40" s="45"/>
      <c r="I40" s="45"/>
      <c r="J40" s="45"/>
      <c r="K40" s="45"/>
      <c r="L40" s="45">
        <v>0</v>
      </c>
      <c r="M40" s="45">
        <v>0</v>
      </c>
      <c r="N40" s="45">
        <v>0</v>
      </c>
      <c r="O40" s="45"/>
      <c r="P40" s="44"/>
    </row>
    <row r="41" spans="2:16" s="2" customFormat="1">
      <c r="B41" s="17"/>
      <c r="C41" s="27" t="s">
        <v>57</v>
      </c>
      <c r="D41" s="44">
        <f>SUM(D42:D43)</f>
        <v>0</v>
      </c>
      <c r="E41" s="44">
        <f>SUM(E42:E43)</f>
        <v>592098.60600000003</v>
      </c>
      <c r="F41" s="44">
        <f t="shared" ref="F41:O41" si="15">SUM(F42:F43)</f>
        <v>0</v>
      </c>
      <c r="G41" s="44">
        <f t="shared" si="15"/>
        <v>0</v>
      </c>
      <c r="H41" s="44">
        <f t="shared" si="15"/>
        <v>0</v>
      </c>
      <c r="I41" s="44">
        <f t="shared" si="15"/>
        <v>0</v>
      </c>
      <c r="J41" s="44">
        <f t="shared" si="15"/>
        <v>0</v>
      </c>
      <c r="K41" s="44">
        <v>0</v>
      </c>
      <c r="L41" s="45"/>
      <c r="M41" s="45"/>
      <c r="N41" s="44">
        <f t="shared" si="15"/>
        <v>0</v>
      </c>
      <c r="O41" s="44">
        <f t="shared" si="15"/>
        <v>0</v>
      </c>
      <c r="P41" s="44">
        <f>P42+P43</f>
        <v>592098.60600000003</v>
      </c>
    </row>
    <row r="42" spans="2:16" s="2" customFormat="1">
      <c r="B42" s="17"/>
      <c r="C42" s="32" t="s">
        <v>59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4">
        <f t="shared" ref="L42:M42" si="16">SUM(L43:L44)</f>
        <v>0</v>
      </c>
      <c r="M42" s="44">
        <f t="shared" si="16"/>
        <v>0</v>
      </c>
      <c r="N42" s="45">
        <v>0</v>
      </c>
      <c r="O42" s="45">
        <v>0</v>
      </c>
      <c r="P42" s="44">
        <f>SUM(D42:O42)</f>
        <v>0</v>
      </c>
    </row>
    <row r="43" spans="2:16" s="2" customFormat="1">
      <c r="B43" s="17"/>
      <c r="C43" s="32" t="s">
        <v>32</v>
      </c>
      <c r="D43" s="45">
        <v>0</v>
      </c>
      <c r="E43" s="45">
        <v>592098.60600000003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4">
        <f>SUM(D43:O43)</f>
        <v>592098.60600000003</v>
      </c>
    </row>
    <row r="44" spans="2:16" s="2" customFormat="1">
      <c r="B44" s="17"/>
      <c r="C44" s="32"/>
      <c r="D44" s="45"/>
      <c r="E44" s="45"/>
      <c r="F44" s="45"/>
      <c r="G44" s="45"/>
      <c r="H44" s="45"/>
      <c r="I44" s="45"/>
      <c r="J44" s="45"/>
      <c r="K44" s="45"/>
      <c r="L44" s="45">
        <v>0</v>
      </c>
      <c r="M44" s="45">
        <v>0</v>
      </c>
      <c r="N44" s="45">
        <v>0</v>
      </c>
      <c r="O44" s="45"/>
      <c r="P44" s="44"/>
    </row>
    <row r="45" spans="2:16" s="2" customFormat="1">
      <c r="B45" s="17"/>
      <c r="C45" s="27" t="s">
        <v>33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/>
      <c r="M45" s="45"/>
      <c r="N45" s="45"/>
      <c r="O45" s="45"/>
      <c r="P45" s="44">
        <f>SUM(D45:O45)</f>
        <v>0</v>
      </c>
    </row>
    <row r="46" spans="2:16" s="2" customFormat="1" ht="15.75" thickBot="1">
      <c r="B46" s="17"/>
      <c r="C46" s="36" t="s">
        <v>34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125347105818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/>
      <c r="P46" s="48">
        <f>SUM(D46:O46)</f>
        <v>125347105818</v>
      </c>
    </row>
    <row r="47" spans="2:16" s="2" customFormat="1" ht="15.75" thickTop="1">
      <c r="B47" s="17"/>
      <c r="C47" s="54" t="s">
        <v>65</v>
      </c>
      <c r="D47" s="55"/>
      <c r="E47" s="55"/>
      <c r="F47" s="55"/>
      <c r="G47" s="55"/>
      <c r="H47" s="55"/>
      <c r="L47" s="45"/>
    </row>
    <row r="48" spans="2:16" s="2" customFormat="1">
      <c r="B48" s="17"/>
      <c r="C48" s="57" t="s">
        <v>67</v>
      </c>
      <c r="D48" s="57"/>
      <c r="E48" s="57"/>
      <c r="F48" s="57"/>
      <c r="G48" s="57"/>
      <c r="H48" s="57"/>
    </row>
    <row r="49" spans="2:6" s="2" customFormat="1">
      <c r="B49" s="17"/>
      <c r="C49" s="49"/>
    </row>
    <row r="50" spans="2:6" s="2" customFormat="1">
      <c r="B50" s="17"/>
      <c r="F50" s="56"/>
    </row>
    <row r="51" spans="2:6" s="2" customFormat="1">
      <c r="B51" s="17"/>
      <c r="F51" s="56"/>
    </row>
    <row r="52" spans="2:6" s="2" customFormat="1">
      <c r="B52" s="17"/>
    </row>
    <row r="53" spans="2:6" s="2" customFormat="1">
      <c r="B53" s="17"/>
    </row>
    <row r="54" spans="2:6" s="2" customFormat="1">
      <c r="B54" s="17"/>
    </row>
    <row r="55" spans="2:6" s="2" customFormat="1">
      <c r="B55" s="17"/>
    </row>
    <row r="56" spans="2:6" s="2" customFormat="1">
      <c r="B56" s="17"/>
    </row>
    <row r="57" spans="2:6" s="2" customFormat="1">
      <c r="B57" s="17"/>
    </row>
    <row r="58" spans="2:6" s="2" customFormat="1">
      <c r="B58" s="17"/>
    </row>
    <row r="59" spans="2:6" s="2" customFormat="1">
      <c r="B59" s="17"/>
    </row>
    <row r="60" spans="2:6" s="2" customFormat="1">
      <c r="B60" s="17"/>
    </row>
    <row r="61" spans="2:6" s="2" customFormat="1">
      <c r="B61" s="17"/>
    </row>
    <row r="62" spans="2:6" s="2" customFormat="1">
      <c r="B62" s="17"/>
    </row>
    <row r="63" spans="2:6" s="2" customFormat="1">
      <c r="B63" s="17"/>
    </row>
    <row r="64" spans="2:6" s="2" customFormat="1">
      <c r="B64" s="17"/>
    </row>
    <row r="65" spans="2:126" s="2" customFormat="1">
      <c r="B65" s="17"/>
    </row>
    <row r="66" spans="2:126" s="2" customFormat="1">
      <c r="B66" s="21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</row>
    <row r="67" spans="2:126" s="2" customFormat="1">
      <c r="B67" s="21"/>
      <c r="C67" s="6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</row>
    <row r="68" spans="2:126" s="2" customFormat="1">
      <c r="B68" s="21"/>
      <c r="C68" s="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</row>
    <row r="69" spans="2:126" s="2" customFormat="1">
      <c r="B69" s="21"/>
      <c r="C69" s="6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</row>
    <row r="70" spans="2:126" s="2" customFormat="1">
      <c r="B70" s="21"/>
      <c r="C70" s="6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</row>
    <row r="71" spans="2:126" s="2" customFormat="1">
      <c r="B71" s="21"/>
      <c r="C71" s="6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</row>
    <row r="72" spans="2:126" s="2" customFormat="1">
      <c r="B72" s="21"/>
      <c r="C72" s="6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</row>
    <row r="73" spans="2:126" s="2" customFormat="1">
      <c r="B73" s="21"/>
      <c r="C73" s="6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</row>
    <row r="74" spans="2:126" s="2" customFormat="1">
      <c r="B74" s="21"/>
      <c r="C74" s="6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</row>
    <row r="75" spans="2:126" s="2" customFormat="1">
      <c r="B75" s="21"/>
      <c r="C75" s="6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</row>
    <row r="76" spans="2:126" s="2" customFormat="1">
      <c r="B76" s="21"/>
      <c r="C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</row>
    <row r="77" spans="2:126" s="2" customFormat="1">
      <c r="B77" s="21"/>
      <c r="C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</row>
    <row r="78" spans="2:126" s="2" customFormat="1">
      <c r="B78" s="21"/>
      <c r="C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</row>
    <row r="79" spans="2:126" s="2" customFormat="1">
      <c r="B79" s="21"/>
      <c r="C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</row>
    <row r="80" spans="2:126" s="2" customFormat="1">
      <c r="B80" s="21"/>
      <c r="C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</row>
    <row r="81" spans="2:126" s="2" customFormat="1">
      <c r="B81" s="21"/>
      <c r="C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</row>
    <row r="82" spans="2:126" s="2" customFormat="1">
      <c r="B82" s="21"/>
      <c r="C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</row>
    <row r="83" spans="2:126" s="2" customFormat="1">
      <c r="B83" s="21"/>
      <c r="C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spans="2:126" s="2" customFormat="1">
      <c r="B84" s="21"/>
      <c r="C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</row>
    <row r="85" spans="2:126" s="2" customFormat="1">
      <c r="B85" s="21"/>
      <c r="C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</row>
    <row r="86" spans="2:126" s="2" customFormat="1">
      <c r="B86" s="21"/>
      <c r="C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</row>
    <row r="87" spans="2:126" s="2" customFormat="1">
      <c r="B87" s="21"/>
      <c r="C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</row>
    <row r="88" spans="2:126" s="2" customFormat="1">
      <c r="B88" s="21"/>
      <c r="C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</row>
    <row r="89" spans="2:126" s="2" customFormat="1">
      <c r="B89" s="21"/>
      <c r="C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</row>
    <row r="90" spans="2:126" s="2" customFormat="1">
      <c r="B90" s="21"/>
      <c r="C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</row>
    <row r="91" spans="2:126" s="2" customFormat="1">
      <c r="B91" s="21"/>
      <c r="C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</row>
    <row r="92" spans="2:126" s="2" customFormat="1">
      <c r="B92" s="21"/>
      <c r="C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</row>
    <row r="93" spans="2:126" s="2" customFormat="1">
      <c r="B93" s="21"/>
      <c r="C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</row>
    <row r="94" spans="2:126" s="2" customFormat="1">
      <c r="B94" s="21"/>
      <c r="C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</row>
    <row r="95" spans="2:126" s="2" customFormat="1">
      <c r="B95" s="21"/>
      <c r="C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</row>
    <row r="96" spans="2:126" s="2" customFormat="1">
      <c r="B96" s="21"/>
      <c r="C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</row>
    <row r="97" spans="2:126" s="2" customFormat="1">
      <c r="B97" s="21"/>
      <c r="C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</row>
    <row r="98" spans="2:126" s="2" customFormat="1">
      <c r="B98" s="21"/>
      <c r="C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:126" s="2" customFormat="1">
      <c r="B99" s="21"/>
      <c r="C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</row>
    <row r="100" spans="2:126" s="2" customFormat="1">
      <c r="B100" s="21"/>
      <c r="C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</row>
    <row r="101" spans="2:126" s="2" customFormat="1">
      <c r="B101" s="21"/>
      <c r="C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</row>
    <row r="102" spans="2:126" s="2" customFormat="1">
      <c r="B102" s="21"/>
      <c r="C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</row>
    <row r="103" spans="2:126" s="2" customFormat="1">
      <c r="B103" s="21"/>
      <c r="C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</row>
    <row r="104" spans="2:126" s="2" customFormat="1">
      <c r="B104" s="21"/>
      <c r="C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</row>
    <row r="105" spans="2:126" s="2" customFormat="1">
      <c r="B105" s="21"/>
      <c r="C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</row>
    <row r="106" spans="2:126" s="2" customFormat="1">
      <c r="B106" s="21"/>
      <c r="C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</row>
    <row r="107" spans="2:126" s="2" customFormat="1">
      <c r="B107" s="21"/>
      <c r="C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</row>
    <row r="108" spans="2:126" s="2" customFormat="1">
      <c r="B108" s="21"/>
      <c r="C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</row>
    <row r="109" spans="2:126" s="2" customFormat="1">
      <c r="B109" s="21"/>
      <c r="C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</row>
    <row r="110" spans="2:126" s="2" customFormat="1">
      <c r="B110" s="21"/>
      <c r="C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</row>
    <row r="111" spans="2:126" s="2" customFormat="1">
      <c r="B111" s="21"/>
      <c r="C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</row>
    <row r="112" spans="2:126" s="2" customFormat="1">
      <c r="B112" s="21"/>
      <c r="C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</row>
    <row r="113" spans="2:126" s="2" customFormat="1">
      <c r="B113" s="21"/>
      <c r="C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</row>
    <row r="114" spans="2:126" s="2" customFormat="1">
      <c r="B114" s="21"/>
      <c r="C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</row>
    <row r="115" spans="2:126" s="2" customFormat="1">
      <c r="B115" s="21"/>
      <c r="C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</row>
    <row r="116" spans="2:126" s="2" customFormat="1">
      <c r="B116" s="21"/>
      <c r="C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</row>
    <row r="117" spans="2:126" s="2" customFormat="1">
      <c r="B117" s="21"/>
      <c r="C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</row>
    <row r="118" spans="2:126" s="2" customFormat="1">
      <c r="B118" s="21"/>
      <c r="C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</row>
    <row r="119" spans="2:126" s="2" customFormat="1">
      <c r="B119" s="21"/>
      <c r="C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</row>
    <row r="120" spans="2:126" s="2" customFormat="1">
      <c r="B120" s="21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</row>
    <row r="121" spans="2:126" s="2" customFormat="1">
      <c r="B121" s="21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</row>
    <row r="122" spans="2:126" s="2" customFormat="1">
      <c r="B122" s="21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</row>
    <row r="123" spans="2:126" s="2" customFormat="1">
      <c r="B123" s="21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</row>
    <row r="124" spans="2:126" s="2" customFormat="1">
      <c r="B124" s="21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</row>
    <row r="125" spans="2:126" s="2" customFormat="1">
      <c r="B125" s="21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</row>
    <row r="126" spans="2:126" s="2" customFormat="1">
      <c r="B126" s="21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</row>
    <row r="127" spans="2:126" s="2" customFormat="1">
      <c r="B127" s="21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</row>
    <row r="128" spans="2:126" s="2" customFormat="1">
      <c r="B128" s="21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</row>
    <row r="129" spans="2:126" s="2" customFormat="1">
      <c r="B129" s="21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</row>
    <row r="130" spans="2:126" s="2" customFormat="1">
      <c r="B130" s="21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</row>
    <row r="131" spans="2:126" s="2" customFormat="1">
      <c r="B131" s="21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</row>
    <row r="132" spans="2:126" s="2" customFormat="1">
      <c r="B132" s="21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3" spans="2:126" s="2" customFormat="1">
      <c r="B133" s="21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</row>
    <row r="134" spans="2:126" s="2" customFormat="1">
      <c r="B134" s="21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</row>
    <row r="135" spans="2:126" s="2" customFormat="1">
      <c r="B135" s="21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</row>
    <row r="136" spans="2:126" s="2" customFormat="1">
      <c r="B136" s="21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</row>
    <row r="137" spans="2:126" s="2" customFormat="1">
      <c r="B137" s="21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</row>
    <row r="138" spans="2:126" s="2" customFormat="1">
      <c r="B138" s="21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</row>
    <row r="139" spans="2:126" s="2" customFormat="1">
      <c r="B139" s="21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</row>
    <row r="140" spans="2:126" s="2" customFormat="1">
      <c r="B140" s="21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</row>
    <row r="141" spans="2:126" s="2" customFormat="1">
      <c r="B141" s="21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</row>
    <row r="142" spans="2:126" s="2" customFormat="1">
      <c r="B142" s="21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</row>
    <row r="143" spans="2:126" s="2" customFormat="1">
      <c r="B143" s="21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</row>
    <row r="144" spans="2:126" s="2" customFormat="1">
      <c r="B144" s="21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</row>
    <row r="145" spans="2:126" s="2" customFormat="1">
      <c r="B145" s="21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</row>
    <row r="146" spans="2:126" s="2" customFormat="1">
      <c r="B146" s="21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</row>
    <row r="147" spans="2:126" s="2" customFormat="1">
      <c r="B147" s="21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</row>
    <row r="148" spans="2:126" s="2" customFormat="1">
      <c r="B148" s="21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</row>
    <row r="149" spans="2:126" s="2" customFormat="1">
      <c r="B149" s="21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</row>
    <row r="150" spans="2:126" s="2" customFormat="1">
      <c r="B150" s="21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</row>
    <row r="151" spans="2:126" s="2" customFormat="1">
      <c r="B151" s="21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</row>
    <row r="152" spans="2:126" s="2" customFormat="1">
      <c r="B152" s="21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</row>
    <row r="153" spans="2:126" s="2" customFormat="1">
      <c r="B153" s="21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</row>
    <row r="154" spans="2:126" s="2" customFormat="1">
      <c r="B154" s="21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</row>
    <row r="155" spans="2:126" s="2" customFormat="1">
      <c r="B155" s="21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</row>
    <row r="156" spans="2:126" s="2" customFormat="1">
      <c r="B156" s="21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</row>
    <row r="157" spans="2:126" s="2" customFormat="1">
      <c r="B157" s="21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</row>
    <row r="158" spans="2:126" s="2" customFormat="1">
      <c r="B158" s="21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</row>
    <row r="159" spans="2:126" s="2" customFormat="1">
      <c r="B159" s="21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</row>
    <row r="160" spans="2:126" s="2" customFormat="1">
      <c r="B160" s="21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</row>
    <row r="161" spans="2:126" s="2" customFormat="1">
      <c r="B161" s="21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</row>
    <row r="162" spans="2:126" s="2" customFormat="1">
      <c r="B162" s="21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</row>
    <row r="163" spans="2:126" s="2" customFormat="1">
      <c r="B163" s="21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</row>
    <row r="164" spans="2:126" s="2" customFormat="1">
      <c r="B164" s="21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</row>
    <row r="165" spans="2:126" s="2" customFormat="1">
      <c r="B165" s="21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</row>
    <row r="166" spans="2:126" s="2" customFormat="1">
      <c r="B166" s="21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</row>
    <row r="167" spans="2:126" s="2" customFormat="1">
      <c r="B167" s="21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</row>
    <row r="168" spans="2:126" s="2" customFormat="1">
      <c r="B168" s="21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</row>
    <row r="169" spans="2:126" s="2" customFormat="1">
      <c r="B169" s="21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</row>
    <row r="170" spans="2:126" s="2" customFormat="1">
      <c r="B170" s="21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</row>
    <row r="171" spans="2:126" s="2" customFormat="1">
      <c r="B171" s="21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</row>
    <row r="172" spans="2:126" s="2" customFormat="1">
      <c r="B172" s="21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</row>
    <row r="173" spans="2:126" s="2" customFormat="1">
      <c r="B173" s="21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</row>
    <row r="174" spans="2:126" s="2" customFormat="1">
      <c r="B174" s="21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</row>
    <row r="175" spans="2:126" s="2" customFormat="1">
      <c r="B175" s="21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</row>
    <row r="176" spans="2:126" s="2" customFormat="1">
      <c r="B176" s="21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</row>
    <row r="177" spans="2:126" s="2" customFormat="1">
      <c r="B177" s="21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</row>
    <row r="178" spans="2:126" s="2" customFormat="1">
      <c r="B178" s="21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</row>
    <row r="179" spans="2:126" s="2" customFormat="1">
      <c r="B179" s="21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</row>
    <row r="180" spans="2:126" s="2" customFormat="1">
      <c r="B180" s="21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</row>
    <row r="181" spans="2:126" s="2" customFormat="1">
      <c r="B181" s="21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</row>
    <row r="182" spans="2:126" s="2" customFormat="1">
      <c r="B182" s="21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</row>
    <row r="183" spans="2:126" s="2" customFormat="1">
      <c r="B183" s="21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</row>
    <row r="184" spans="2:126" s="2" customFormat="1">
      <c r="B184" s="21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</row>
    <row r="185" spans="2:126" s="2" customFormat="1">
      <c r="B185" s="21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</row>
    <row r="186" spans="2:126" s="2" customFormat="1">
      <c r="B186" s="21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</row>
    <row r="187" spans="2:126" s="2" customFormat="1">
      <c r="B187" s="21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</row>
    <row r="188" spans="2:126" s="2" customFormat="1">
      <c r="B188" s="21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</row>
    <row r="189" spans="2:126" s="2" customFormat="1">
      <c r="B189" s="21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</row>
    <row r="190" spans="2:126" s="2" customFormat="1">
      <c r="B190" s="21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</row>
    <row r="191" spans="2:126" s="2" customFormat="1">
      <c r="B191" s="21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</row>
    <row r="192" spans="2:126" s="2" customFormat="1">
      <c r="B192" s="21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</row>
    <row r="193" spans="2:126" s="2" customFormat="1">
      <c r="B193" s="21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</row>
    <row r="194" spans="2:126" s="2" customFormat="1">
      <c r="B194" s="21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</row>
    <row r="195" spans="2:126" s="2" customFormat="1">
      <c r="B195" s="21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</row>
    <row r="196" spans="2:126" s="2" customFormat="1">
      <c r="B196" s="21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</row>
    <row r="197" spans="2:126" s="2" customFormat="1">
      <c r="B197" s="21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</row>
    <row r="198" spans="2:126" s="2" customFormat="1">
      <c r="B198" s="21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</row>
    <row r="199" spans="2:126" s="2" customFormat="1">
      <c r="B199" s="21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</row>
    <row r="200" spans="2:126" s="2" customFormat="1">
      <c r="B200" s="21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</row>
    <row r="201" spans="2:126" s="2" customFormat="1">
      <c r="B201" s="21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</row>
    <row r="202" spans="2:126" s="2" customFormat="1">
      <c r="B202" s="21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</row>
    <row r="203" spans="2:126" s="2" customFormat="1">
      <c r="B203" s="21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</row>
    <row r="204" spans="2:126" s="2" customFormat="1">
      <c r="B204" s="21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</row>
    <row r="205" spans="2:126" s="2" customFormat="1">
      <c r="B205" s="21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</row>
    <row r="206" spans="2:126" s="2" customFormat="1">
      <c r="B206" s="21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</row>
    <row r="207" spans="2:126" s="2" customFormat="1">
      <c r="B207" s="21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</row>
    <row r="208" spans="2:126" s="2" customFormat="1">
      <c r="B208" s="21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</row>
    <row r="209" spans="2:126" s="2" customFormat="1">
      <c r="B209" s="21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</row>
    <row r="210" spans="2:126" s="2" customFormat="1">
      <c r="B210" s="21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</row>
    <row r="211" spans="2:126" s="2" customFormat="1">
      <c r="B211" s="21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</row>
    <row r="212" spans="2:126" s="2" customFormat="1">
      <c r="B212" s="21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</row>
    <row r="213" spans="2:126" s="2" customFormat="1">
      <c r="B213" s="21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</row>
    <row r="214" spans="2:126" s="2" customFormat="1">
      <c r="B214" s="21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</row>
    <row r="215" spans="2:126" s="2" customFormat="1">
      <c r="B215" s="21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</row>
    <row r="216" spans="2:126" s="2" customFormat="1">
      <c r="B216" s="21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</row>
    <row r="217" spans="2:126" s="2" customFormat="1">
      <c r="B217" s="21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</row>
    <row r="218" spans="2:126" s="2" customFormat="1">
      <c r="B218" s="21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</row>
    <row r="219" spans="2:126" s="2" customFormat="1">
      <c r="B219" s="21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</row>
    <row r="220" spans="2:126" s="2" customFormat="1">
      <c r="B220" s="21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</row>
    <row r="221" spans="2:126" s="2" customFormat="1">
      <c r="B221" s="21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</row>
    <row r="222" spans="2:126" s="2" customFormat="1">
      <c r="B222" s="21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</row>
    <row r="223" spans="2:126" s="2" customFormat="1">
      <c r="B223" s="21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</row>
    <row r="224" spans="2:126" s="2" customFormat="1">
      <c r="B224" s="21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</row>
    <row r="225" spans="2:126" s="2" customFormat="1">
      <c r="B225" s="21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</row>
    <row r="226" spans="2:126" s="2" customFormat="1">
      <c r="B226" s="21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</row>
    <row r="227" spans="2:126" s="2" customFormat="1">
      <c r="B227" s="21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</row>
    <row r="228" spans="2:126" s="2" customFormat="1">
      <c r="B228" s="21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</row>
    <row r="229" spans="2:126" s="2" customFormat="1">
      <c r="B229" s="21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</row>
    <row r="230" spans="2:126" s="2" customFormat="1">
      <c r="B230" s="21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</row>
    <row r="231" spans="2:126" s="2" customFormat="1">
      <c r="B231" s="21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</row>
    <row r="232" spans="2:126" s="2" customFormat="1">
      <c r="B232" s="21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</row>
    <row r="233" spans="2:126" s="2" customFormat="1">
      <c r="B233" s="21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</row>
    <row r="234" spans="2:126" s="2" customFormat="1">
      <c r="B234" s="21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</row>
    <row r="235" spans="2:126" s="2" customFormat="1">
      <c r="B235" s="21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</row>
    <row r="236" spans="2:126" s="2" customFormat="1">
      <c r="B236" s="21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</row>
    <row r="237" spans="2:126" s="2" customFormat="1">
      <c r="B237" s="21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</row>
    <row r="238" spans="2:126" s="2" customFormat="1">
      <c r="B238" s="21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</row>
    <row r="239" spans="2:126" s="2" customFormat="1">
      <c r="B239" s="21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</row>
    <row r="240" spans="2:126" s="2" customFormat="1">
      <c r="B240" s="21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</row>
    <row r="241" spans="2:126" s="2" customFormat="1">
      <c r="B241" s="21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</row>
    <row r="242" spans="2:126" s="2" customFormat="1">
      <c r="B242" s="21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</row>
    <row r="243" spans="2:126" s="2" customFormat="1">
      <c r="B243" s="21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</row>
    <row r="244" spans="2:126" s="2" customFormat="1">
      <c r="B244" s="21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</row>
    <row r="245" spans="2:126" s="2" customFormat="1">
      <c r="B245" s="21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</row>
    <row r="246" spans="2:126" s="2" customFormat="1">
      <c r="B246" s="21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</row>
    <row r="247" spans="2:126" s="2" customFormat="1">
      <c r="B247" s="21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</row>
    <row r="248" spans="2:126" s="2" customFormat="1">
      <c r="B248" s="21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</row>
    <row r="249" spans="2:126" s="2" customFormat="1">
      <c r="B249" s="21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</row>
    <row r="250" spans="2:126" s="2" customFormat="1">
      <c r="B250" s="21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</row>
    <row r="251" spans="2:126" s="2" customFormat="1">
      <c r="B251" s="21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</row>
    <row r="252" spans="2:126" s="2" customFormat="1">
      <c r="B252" s="21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</row>
    <row r="253" spans="2:126" s="2" customFormat="1">
      <c r="B253" s="21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</row>
    <row r="254" spans="2:126" s="2" customFormat="1">
      <c r="B254" s="21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</row>
    <row r="255" spans="2:126" s="2" customFormat="1">
      <c r="B255" s="21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</row>
    <row r="256" spans="2:126" s="2" customFormat="1">
      <c r="B256" s="21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</row>
    <row r="257" spans="2:126" s="2" customFormat="1">
      <c r="B257" s="21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</row>
    <row r="258" spans="2:126" s="2" customFormat="1">
      <c r="B258" s="21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</row>
    <row r="259" spans="2:126" s="2" customFormat="1">
      <c r="B259" s="21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</row>
    <row r="260" spans="2:126" s="2" customFormat="1">
      <c r="B260" s="21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</row>
    <row r="261" spans="2:126" s="2" customFormat="1">
      <c r="B261" s="21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</row>
    <row r="262" spans="2:126" s="2" customFormat="1">
      <c r="B262" s="21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</row>
    <row r="263" spans="2:126" s="2" customFormat="1">
      <c r="B263" s="21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</row>
    <row r="264" spans="2:126" s="2" customFormat="1">
      <c r="B264" s="21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</row>
    <row r="265" spans="2:126" s="2" customFormat="1">
      <c r="B265" s="21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</row>
    <row r="266" spans="2:126" s="2" customFormat="1">
      <c r="B266" s="21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</row>
    <row r="267" spans="2:126" s="2" customFormat="1">
      <c r="B267" s="21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</row>
    <row r="268" spans="2:126" s="2" customFormat="1">
      <c r="B268" s="21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</row>
    <row r="269" spans="2:126" s="2" customFormat="1">
      <c r="B269" s="21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</row>
    <row r="270" spans="2:126" s="2" customFormat="1">
      <c r="B270" s="21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</row>
    <row r="271" spans="2:126" s="2" customFormat="1">
      <c r="B271" s="21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</row>
    <row r="272" spans="2:126" s="2" customFormat="1">
      <c r="B272" s="21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</row>
    <row r="273" spans="2:126" s="2" customFormat="1">
      <c r="B273" s="21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</row>
    <row r="274" spans="2:126" s="2" customFormat="1">
      <c r="B274" s="21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</row>
    <row r="275" spans="2:126" s="2" customFormat="1">
      <c r="B275" s="21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</row>
    <row r="276" spans="2:126" s="2" customFormat="1">
      <c r="B276" s="21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</row>
    <row r="277" spans="2:126" s="2" customFormat="1">
      <c r="B277" s="21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</row>
    <row r="278" spans="2:126" s="2" customFormat="1">
      <c r="B278" s="21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</row>
    <row r="279" spans="2:126" s="2" customFormat="1">
      <c r="B279" s="21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</row>
    <row r="280" spans="2:126" s="2" customFormat="1">
      <c r="B280" s="21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</row>
    <row r="281" spans="2:126" s="2" customFormat="1">
      <c r="B281" s="21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</row>
    <row r="282" spans="2:126" s="2" customFormat="1">
      <c r="B282" s="21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</row>
    <row r="283" spans="2:126" s="2" customFormat="1">
      <c r="B283" s="21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</row>
    <row r="284" spans="2:126" s="2" customFormat="1">
      <c r="B284" s="21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</row>
    <row r="285" spans="2:126" s="2" customFormat="1">
      <c r="B285" s="21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</row>
    <row r="286" spans="2:126" s="2" customFormat="1">
      <c r="B286" s="21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</row>
    <row r="287" spans="2:126" s="2" customFormat="1">
      <c r="B287" s="21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</row>
    <row r="288" spans="2:126" s="2" customFormat="1">
      <c r="B288" s="21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</row>
    <row r="289" spans="2:126" s="2" customFormat="1">
      <c r="B289" s="21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</row>
    <row r="290" spans="2:126" s="2" customFormat="1">
      <c r="B290" s="21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</row>
    <row r="291" spans="2:126" s="2" customFormat="1">
      <c r="B291" s="21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</row>
  </sheetData>
  <mergeCells count="6">
    <mergeCell ref="C48:H48"/>
    <mergeCell ref="C5:P5"/>
    <mergeCell ref="C6:P6"/>
    <mergeCell ref="C7:P7"/>
    <mergeCell ref="C9:P9"/>
    <mergeCell ref="C10:P10"/>
  </mergeCells>
  <printOptions horizontalCentered="1"/>
  <pageMargins left="0.23" right="0.2" top="0.27" bottom="0.33" header="0.3" footer="0.3"/>
  <pageSetup scale="66" orientation="portrait" r:id="rId1"/>
  <ignoredErrors>
    <ignoredError sqref="P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V325"/>
  <sheetViews>
    <sheetView showGridLines="0" topLeftCell="B1" zoomScale="82" zoomScaleNormal="82" workbookViewId="0">
      <selection activeCell="M20" sqref="M20:N22"/>
    </sheetView>
  </sheetViews>
  <sheetFormatPr defaultRowHeight="15"/>
  <cols>
    <col min="1" max="1" width="10.140625" style="2" hidden="1" customWidth="1"/>
    <col min="2" max="2" width="3" style="20" customWidth="1"/>
    <col min="3" max="3" width="55.5703125" style="5" customWidth="1"/>
    <col min="4" max="4" width="16.28515625" style="2" bestFit="1" customWidth="1"/>
    <col min="5" max="5" width="19.140625" style="2" bestFit="1" customWidth="1"/>
    <col min="6" max="6" width="16.28515625" style="2" bestFit="1" customWidth="1"/>
    <col min="7" max="8" width="16.28515625" style="2" customWidth="1"/>
    <col min="9" max="9" width="17.140625" style="2" bestFit="1" customWidth="1"/>
    <col min="10" max="14" width="16.28515625" style="2" customWidth="1"/>
    <col min="15" max="15" width="16.28515625" style="2" hidden="1" customWidth="1"/>
    <col min="16" max="16" width="20.140625" style="2" bestFit="1" customWidth="1"/>
    <col min="17" max="16384" width="9.140625" style="5"/>
  </cols>
  <sheetData>
    <row r="1" spans="1:125" s="2" customFormat="1">
      <c r="B1" s="17"/>
    </row>
    <row r="2" spans="1:125" s="2" customFormat="1">
      <c r="B2" s="17"/>
    </row>
    <row r="3" spans="1:125" s="2" customFormat="1">
      <c r="B3" s="17"/>
    </row>
    <row r="4" spans="1:125" s="2" customFormat="1">
      <c r="B4" s="17"/>
    </row>
    <row r="5" spans="1:125" s="3" customFormat="1">
      <c r="B5" s="22"/>
      <c r="C5" s="58" t="s">
        <v>37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25" s="3" customFormat="1">
      <c r="B6" s="22"/>
      <c r="C6" s="58" t="s">
        <v>38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25" s="3" customFormat="1">
      <c r="B7" s="22"/>
      <c r="C7" s="58" t="s">
        <v>54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25" s="3" customFormat="1">
      <c r="B8" s="18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25" s="3" customFormat="1">
      <c r="B9" s="22"/>
      <c r="C9" s="58" t="s">
        <v>53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25" s="3" customFormat="1">
      <c r="B10" s="18"/>
      <c r="C10" s="59" t="s">
        <v>56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25" s="3" customFormat="1">
      <c r="B11" s="23"/>
    </row>
    <row r="12" spans="1:125" s="10" customFormat="1" ht="14.25" customHeight="1">
      <c r="B12" s="19"/>
      <c r="C12" s="28" t="s">
        <v>29</v>
      </c>
      <c r="D12" s="29" t="s">
        <v>26</v>
      </c>
      <c r="E12" s="30" t="s">
        <v>27</v>
      </c>
      <c r="F12" s="30" t="s">
        <v>28</v>
      </c>
      <c r="G12" s="30" t="s">
        <v>45</v>
      </c>
      <c r="H12" s="30" t="s">
        <v>61</v>
      </c>
      <c r="I12" s="30" t="s">
        <v>62</v>
      </c>
      <c r="J12" s="30" t="s">
        <v>51</v>
      </c>
      <c r="K12" s="30" t="s">
        <v>52</v>
      </c>
      <c r="L12" s="30" t="s">
        <v>63</v>
      </c>
      <c r="M12" s="30" t="s">
        <v>48</v>
      </c>
      <c r="N12" s="30" t="s">
        <v>49</v>
      </c>
      <c r="O12" s="30" t="s">
        <v>50</v>
      </c>
      <c r="P12" s="31" t="s">
        <v>25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</row>
    <row r="13" spans="1:125" s="7" customFormat="1">
      <c r="A13" s="2"/>
      <c r="B13" s="17"/>
      <c r="C13" s="38" t="s">
        <v>25</v>
      </c>
      <c r="D13" s="41">
        <f>+D14+D31</f>
        <v>5177756.7289999994</v>
      </c>
      <c r="E13" s="41">
        <f t="shared" ref="E13:F13" si="0">+E14+E31</f>
        <v>21086072.859999999</v>
      </c>
      <c r="F13" s="41">
        <f t="shared" si="0"/>
        <v>3045287.62</v>
      </c>
      <c r="G13" s="41">
        <f t="shared" ref="G13:O13" si="1">+G14+G31</f>
        <v>4037104.34</v>
      </c>
      <c r="H13" s="41">
        <f t="shared" si="1"/>
        <v>11906324.310000001</v>
      </c>
      <c r="I13" s="41">
        <f t="shared" si="1"/>
        <v>2503508514.0799999</v>
      </c>
      <c r="J13" s="41">
        <f t="shared" si="1"/>
        <v>6847082.4650000008</v>
      </c>
      <c r="K13" s="41">
        <f t="shared" si="1"/>
        <v>12943835.57</v>
      </c>
      <c r="L13" s="41">
        <f t="shared" si="1"/>
        <v>34178397.340000004</v>
      </c>
      <c r="M13" s="41">
        <f t="shared" si="1"/>
        <v>10021022.25</v>
      </c>
      <c r="N13" s="41">
        <f t="shared" si="1"/>
        <v>14092775.763999999</v>
      </c>
      <c r="O13" s="41">
        <f t="shared" si="1"/>
        <v>0</v>
      </c>
      <c r="P13" s="41">
        <f>P14+P31</f>
        <v>2626844173.3280001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</row>
    <row r="14" spans="1:125" s="4" customFormat="1">
      <c r="A14" s="2"/>
      <c r="B14" s="17"/>
      <c r="C14" s="39" t="s">
        <v>30</v>
      </c>
      <c r="D14" s="42">
        <f>+D16+D24+D28+D29</f>
        <v>5177756.7289999994</v>
      </c>
      <c r="E14" s="42">
        <f t="shared" ref="E14:F14" si="2">+E16+E24+E28+E29</f>
        <v>21074328.669999998</v>
      </c>
      <c r="F14" s="42">
        <f t="shared" si="2"/>
        <v>3045287.62</v>
      </c>
      <c r="G14" s="42">
        <f t="shared" ref="G14:O14" si="3">+G16+G24+G28+G29</f>
        <v>4037104.34</v>
      </c>
      <c r="H14" s="42">
        <f t="shared" si="3"/>
        <v>11906324.310000001</v>
      </c>
      <c r="I14" s="42">
        <f t="shared" si="3"/>
        <v>21643514.079999998</v>
      </c>
      <c r="J14" s="42">
        <f t="shared" si="3"/>
        <v>6847082.4650000008</v>
      </c>
      <c r="K14" s="42">
        <f t="shared" si="3"/>
        <v>12943835.57</v>
      </c>
      <c r="L14" s="42">
        <f t="shared" si="3"/>
        <v>34178397.340000004</v>
      </c>
      <c r="M14" s="42">
        <f t="shared" si="3"/>
        <v>10021022.25</v>
      </c>
      <c r="N14" s="42">
        <f t="shared" si="3"/>
        <v>14092775.763999999</v>
      </c>
      <c r="O14" s="42">
        <f t="shared" si="3"/>
        <v>0</v>
      </c>
      <c r="P14" s="42">
        <f>+P16+P24+P28+P29</f>
        <v>144967429.13799998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125" s="4" customFormat="1">
      <c r="A15" s="2"/>
      <c r="B15" s="17"/>
      <c r="C15" s="40" t="s">
        <v>35</v>
      </c>
      <c r="D15" s="43">
        <v>890.15300000000002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1029.643</v>
      </c>
      <c r="K15" s="43">
        <v>0</v>
      </c>
      <c r="L15" s="43">
        <v>0</v>
      </c>
      <c r="M15" s="43">
        <v>0</v>
      </c>
      <c r="N15" s="43">
        <v>0</v>
      </c>
      <c r="O15" s="43"/>
      <c r="P15" s="43">
        <f>SUM(D15:O15)</f>
        <v>1919.796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125" s="4" customFormat="1">
      <c r="A16" s="2"/>
      <c r="B16" s="17"/>
      <c r="C16" s="27" t="s">
        <v>31</v>
      </c>
      <c r="D16" s="44">
        <f>SUM(D17:D22)</f>
        <v>4311713.0999999996</v>
      </c>
      <c r="E16" s="44">
        <f t="shared" ref="E16:O16" si="4">SUM(E17:E22)</f>
        <v>21074328.669999998</v>
      </c>
      <c r="F16" s="44">
        <f t="shared" si="4"/>
        <v>3045287.62</v>
      </c>
      <c r="G16" s="44">
        <f t="shared" si="4"/>
        <v>4037104.34</v>
      </c>
      <c r="H16" s="44">
        <f>SUM(H17:H22)</f>
        <v>11906324.310000001</v>
      </c>
      <c r="I16" s="44">
        <f t="shared" si="4"/>
        <v>21643514.079999998</v>
      </c>
      <c r="J16" s="44">
        <f>SUM(J17:J22)</f>
        <v>5092363.3100000005</v>
      </c>
      <c r="K16" s="44">
        <f>SUM(K17:K22)</f>
        <v>12943835.57</v>
      </c>
      <c r="L16" s="44">
        <f t="shared" si="4"/>
        <v>34178397.340000004</v>
      </c>
      <c r="M16" s="44">
        <f t="shared" si="4"/>
        <v>10021022.25</v>
      </c>
      <c r="N16" s="44">
        <f t="shared" si="4"/>
        <v>8908449.5399999991</v>
      </c>
      <c r="O16" s="44">
        <f t="shared" si="4"/>
        <v>0</v>
      </c>
      <c r="P16" s="44">
        <f>SUM(P17:P22)</f>
        <v>137162340.13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s="4" customFormat="1">
      <c r="A17" s="2"/>
      <c r="B17" s="17"/>
      <c r="C17" s="32" t="s">
        <v>40</v>
      </c>
      <c r="D17" s="45">
        <v>0</v>
      </c>
      <c r="E17" s="45">
        <v>16403673.119999999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25000000</v>
      </c>
      <c r="M17" s="45">
        <v>0</v>
      </c>
      <c r="N17" s="45">
        <v>0</v>
      </c>
      <c r="O17" s="45"/>
      <c r="P17" s="44">
        <f>SUM(D17:O17)</f>
        <v>41403673.119999997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s="4" customFormat="1">
      <c r="A18" s="2"/>
      <c r="B18" s="17"/>
      <c r="C18" s="32" t="s">
        <v>41</v>
      </c>
      <c r="D18" s="45">
        <v>0</v>
      </c>
      <c r="E18" s="45">
        <v>2100000</v>
      </c>
      <c r="F18" s="45">
        <v>0</v>
      </c>
      <c r="G18" s="45">
        <v>804940.80000000005</v>
      </c>
      <c r="H18" s="45">
        <v>8783688</v>
      </c>
      <c r="I18" s="45">
        <v>15950000</v>
      </c>
      <c r="J18" s="45">
        <v>970020</v>
      </c>
      <c r="K18" s="52">
        <v>8037050.5899999999</v>
      </c>
      <c r="L18" s="45">
        <v>5320270.3100000005</v>
      </c>
      <c r="M18" s="45">
        <v>6904148</v>
      </c>
      <c r="N18" s="45">
        <v>3500000</v>
      </c>
      <c r="O18" s="45"/>
      <c r="P18" s="44">
        <f>SUM(D18:O18)</f>
        <v>52370117.700000003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s="4" customFormat="1">
      <c r="A19" s="2"/>
      <c r="B19" s="17"/>
      <c r="C19" s="32" t="s">
        <v>42</v>
      </c>
      <c r="D19" s="45">
        <v>643773.44999999995</v>
      </c>
      <c r="E19" s="45">
        <v>2570655.5499999998</v>
      </c>
      <c r="F19" s="45">
        <v>2861225.48</v>
      </c>
      <c r="G19" s="45">
        <v>3232163.54</v>
      </c>
      <c r="H19" s="45">
        <v>3122636.31</v>
      </c>
      <c r="I19" s="45">
        <v>5693514.0800000001</v>
      </c>
      <c r="J19" s="45">
        <v>4122343.3100000005</v>
      </c>
      <c r="K19" s="45">
        <v>4906784.9799999995</v>
      </c>
      <c r="L19" s="45">
        <v>3858127.03</v>
      </c>
      <c r="M19" s="45">
        <v>3116874.25</v>
      </c>
      <c r="N19" s="45">
        <v>5408449.5399999991</v>
      </c>
      <c r="O19" s="45"/>
      <c r="P19" s="44">
        <f>SUM(D19:O19)</f>
        <v>39536547.520000003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s="4" customFormat="1">
      <c r="A20" s="2"/>
      <c r="B20" s="17"/>
      <c r="C20" s="32" t="s">
        <v>39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/>
      <c r="P20" s="44">
        <f t="shared" ref="P20:P21" si="5">SUM(D20:O20)</f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s="4" customFormat="1">
      <c r="A21" s="2"/>
      <c r="B21" s="17"/>
      <c r="C21" s="32" t="s">
        <v>24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/>
      <c r="P21" s="44">
        <f t="shared" si="5"/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s="4" customFormat="1">
      <c r="A22" s="2"/>
      <c r="B22" s="17"/>
      <c r="C22" s="32" t="s">
        <v>43</v>
      </c>
      <c r="D22" s="45">
        <v>3667939.65</v>
      </c>
      <c r="E22" s="45">
        <v>0</v>
      </c>
      <c r="F22" s="45">
        <v>184062.14</v>
      </c>
      <c r="G22" s="45">
        <v>0</v>
      </c>
      <c r="H22" s="45">
        <v>0</v>
      </c>
      <c r="I22" s="45">
        <v>0</v>
      </c>
      <c r="J22" s="45">
        <v>0</v>
      </c>
      <c r="K22" s="4">
        <v>0</v>
      </c>
      <c r="L22" s="45">
        <v>0</v>
      </c>
      <c r="M22" s="45">
        <v>0</v>
      </c>
      <c r="N22" s="45">
        <v>0</v>
      </c>
      <c r="O22" s="45"/>
      <c r="P22" s="44">
        <f>SUM(D22:O22)</f>
        <v>3852001.79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s="4" customFormat="1">
      <c r="A23" s="2"/>
      <c r="B23" s="17"/>
      <c r="C23" s="32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s="4" customFormat="1">
      <c r="A24" s="2"/>
      <c r="B24" s="17"/>
      <c r="C24" s="27" t="s">
        <v>57</v>
      </c>
      <c r="D24" s="44">
        <f>SUM(D25:D26)</f>
        <v>866043.62899999996</v>
      </c>
      <c r="E24" s="44">
        <f t="shared" ref="E24:K24" si="6">SUM(E25:E26)</f>
        <v>0</v>
      </c>
      <c r="F24" s="44">
        <f t="shared" si="6"/>
        <v>0</v>
      </c>
      <c r="G24" s="44">
        <f t="shared" si="6"/>
        <v>0</v>
      </c>
      <c r="H24" s="44">
        <f t="shared" si="6"/>
        <v>0</v>
      </c>
      <c r="I24" s="44">
        <f t="shared" si="6"/>
        <v>0</v>
      </c>
      <c r="J24" s="44">
        <f t="shared" si="6"/>
        <v>1754719.155</v>
      </c>
      <c r="K24" s="44">
        <f t="shared" si="6"/>
        <v>0</v>
      </c>
      <c r="L24" s="44">
        <v>0</v>
      </c>
      <c r="M24" s="44">
        <f t="shared" ref="M24" si="7">SUM(M25:M26)</f>
        <v>0</v>
      </c>
      <c r="N24" s="44">
        <f t="shared" ref="N24:O24" si="8">SUM(N25:N26)</f>
        <v>5184326.2240000004</v>
      </c>
      <c r="O24" s="44">
        <f t="shared" si="8"/>
        <v>0</v>
      </c>
      <c r="P24" s="44">
        <f>P25+P26</f>
        <v>7805089.0080000004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s="4" customFormat="1">
      <c r="A25" s="2"/>
      <c r="B25" s="17"/>
      <c r="C25" s="32" t="s">
        <v>59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724044.38500000001</v>
      </c>
      <c r="K25" s="44">
        <v>0</v>
      </c>
      <c r="L25" s="44">
        <v>0</v>
      </c>
      <c r="M25" s="44">
        <v>0</v>
      </c>
      <c r="N25" s="45">
        <v>5184326.2240000004</v>
      </c>
      <c r="O25" s="44"/>
      <c r="P25" s="44">
        <f>SUM(D25:O25)</f>
        <v>5908370.6090000002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s="4" customFormat="1">
      <c r="A26" s="2"/>
      <c r="B26" s="17"/>
      <c r="C26" s="32" t="s">
        <v>58</v>
      </c>
      <c r="D26" s="45">
        <v>866043.62899999996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1030674.77</v>
      </c>
      <c r="K26" s="45">
        <v>0</v>
      </c>
      <c r="L26" s="44">
        <v>0</v>
      </c>
      <c r="M26" s="44">
        <v>0</v>
      </c>
      <c r="N26" s="44">
        <v>0</v>
      </c>
      <c r="O26" s="44"/>
      <c r="P26" s="44">
        <f>SUM(D26:O26)</f>
        <v>1896718.399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s="4" customFormat="1">
      <c r="A27" s="2"/>
      <c r="B27" s="17"/>
      <c r="C27" s="32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s="4" customFormat="1">
      <c r="A28" s="2"/>
      <c r="B28" s="17"/>
      <c r="C28" s="27" t="s">
        <v>33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/>
      <c r="P28" s="44">
        <f>SUM(D28:O28)</f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s="4" customFormat="1">
      <c r="A29" s="2"/>
      <c r="B29" s="17"/>
      <c r="C29" s="27" t="s">
        <v>34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/>
      <c r="P29" s="44">
        <f>SUM(D29:O29)</f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s="4" customFormat="1">
      <c r="A30" s="2"/>
      <c r="B30" s="17"/>
      <c r="C30" s="3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s="4" customFormat="1">
      <c r="A31" s="2"/>
      <c r="B31" s="17"/>
      <c r="C31" s="37" t="s">
        <v>36</v>
      </c>
      <c r="D31" s="46">
        <f>+D33+D41+D45+D46</f>
        <v>0</v>
      </c>
      <c r="E31" s="46">
        <f t="shared" ref="E31" si="9">+E33+E41+E45+E46</f>
        <v>11744.19</v>
      </c>
      <c r="F31" s="46">
        <f t="shared" ref="F31:O31" si="10">+F33+F41+F45+F46</f>
        <v>0</v>
      </c>
      <c r="G31" s="46">
        <f t="shared" si="10"/>
        <v>0</v>
      </c>
      <c r="H31" s="46">
        <f t="shared" si="10"/>
        <v>0</v>
      </c>
      <c r="I31" s="46">
        <f t="shared" si="10"/>
        <v>2481865000</v>
      </c>
      <c r="J31" s="46">
        <f t="shared" si="10"/>
        <v>0</v>
      </c>
      <c r="K31" s="46">
        <f t="shared" si="10"/>
        <v>0</v>
      </c>
      <c r="L31" s="46">
        <f t="shared" si="10"/>
        <v>0</v>
      </c>
      <c r="M31" s="46">
        <f t="shared" si="10"/>
        <v>0</v>
      </c>
      <c r="N31" s="46">
        <f t="shared" si="10"/>
        <v>0</v>
      </c>
      <c r="O31" s="46">
        <f t="shared" si="10"/>
        <v>0</v>
      </c>
      <c r="P31" s="46">
        <f>+P33+P41+P45+P46</f>
        <v>2481876744.1900001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s="4" customFormat="1">
      <c r="A32" s="2"/>
      <c r="B32" s="17"/>
      <c r="C32" s="40" t="s">
        <v>35</v>
      </c>
      <c r="D32" s="43">
        <v>0</v>
      </c>
      <c r="E32" s="43">
        <v>11744.19</v>
      </c>
      <c r="F32" s="43">
        <v>0</v>
      </c>
      <c r="G32" s="43">
        <v>0</v>
      </c>
      <c r="H32" s="43">
        <v>0</v>
      </c>
      <c r="I32" s="43">
        <v>2250000</v>
      </c>
      <c r="J32" s="43">
        <v>0</v>
      </c>
      <c r="K32" s="43">
        <v>0</v>
      </c>
      <c r="L32" s="43">
        <v>0</v>
      </c>
      <c r="M32" s="43"/>
      <c r="N32" s="43"/>
      <c r="O32" s="43"/>
      <c r="P32" s="43">
        <f>SUM(D32:O32)</f>
        <v>2261744.19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s="4" customFormat="1">
      <c r="A33" s="2"/>
      <c r="B33" s="17"/>
      <c r="C33" s="27" t="s">
        <v>31</v>
      </c>
      <c r="D33" s="44">
        <f>SUM(D34:D39)</f>
        <v>0</v>
      </c>
      <c r="E33" s="44">
        <f t="shared" ref="E33:O33" si="11">SUM(E34:E39)</f>
        <v>0</v>
      </c>
      <c r="F33" s="44">
        <f t="shared" si="11"/>
        <v>0</v>
      </c>
      <c r="G33" s="44">
        <f t="shared" si="11"/>
        <v>0</v>
      </c>
      <c r="H33" s="44">
        <f t="shared" si="11"/>
        <v>0</v>
      </c>
      <c r="I33" s="44">
        <f t="shared" si="11"/>
        <v>0</v>
      </c>
      <c r="J33" s="44">
        <f t="shared" si="11"/>
        <v>0</v>
      </c>
      <c r="K33" s="44">
        <f t="shared" si="11"/>
        <v>0</v>
      </c>
      <c r="L33" s="44">
        <v>0</v>
      </c>
      <c r="M33" s="44">
        <f t="shared" si="11"/>
        <v>0</v>
      </c>
      <c r="N33" s="44">
        <f t="shared" si="11"/>
        <v>0</v>
      </c>
      <c r="O33" s="44">
        <f t="shared" si="11"/>
        <v>0</v>
      </c>
      <c r="P33" s="44">
        <f>SUM(P34:P39)</f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s="4" customFormat="1">
      <c r="A34" s="2"/>
      <c r="B34" s="17"/>
      <c r="C34" s="32" t="s">
        <v>40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/>
      <c r="P34" s="44">
        <f t="shared" ref="P34:P39" si="12">SUM(D34:O34)</f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s="4" customFormat="1">
      <c r="A35" s="2"/>
      <c r="B35" s="17"/>
      <c r="C35" s="32" t="s">
        <v>41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52">
        <v>0</v>
      </c>
      <c r="L35" s="45">
        <v>0</v>
      </c>
      <c r="M35" s="45">
        <v>0</v>
      </c>
      <c r="N35" s="45">
        <v>0</v>
      </c>
      <c r="O35" s="45"/>
      <c r="P35" s="44">
        <f t="shared" si="12"/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s="4" customFormat="1">
      <c r="A36" s="2"/>
      <c r="B36" s="17"/>
      <c r="C36" s="32" t="s">
        <v>42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/>
      <c r="P36" s="44">
        <f t="shared" si="12"/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</row>
    <row r="37" spans="1:98" s="4" customFormat="1">
      <c r="A37" s="2"/>
      <c r="B37" s="17"/>
      <c r="C37" s="32" t="s">
        <v>39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51">
        <v>0</v>
      </c>
      <c r="L37" s="45">
        <v>0</v>
      </c>
      <c r="M37" s="45">
        <v>0</v>
      </c>
      <c r="N37" s="45">
        <v>0</v>
      </c>
      <c r="O37" s="45"/>
      <c r="P37" s="44">
        <f t="shared" si="12"/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</row>
    <row r="38" spans="1:98" s="4" customFormat="1">
      <c r="A38" s="2"/>
      <c r="B38" s="17"/>
      <c r="C38" s="32" t="s">
        <v>24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/>
      <c r="P38" s="44">
        <f t="shared" si="12"/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1:98" s="4" customFormat="1">
      <c r="A39" s="2"/>
      <c r="B39" s="17"/>
      <c r="C39" s="32" t="s">
        <v>43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/>
      <c r="P39" s="44">
        <f t="shared" si="12"/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</row>
    <row r="40" spans="1:98" s="4" customFormat="1">
      <c r="A40" s="2"/>
      <c r="B40" s="17"/>
      <c r="C40" s="32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</row>
    <row r="41" spans="1:98" s="4" customFormat="1">
      <c r="A41" s="2"/>
      <c r="B41" s="17"/>
      <c r="C41" s="27" t="s">
        <v>57</v>
      </c>
      <c r="D41" s="44">
        <f>SUM(D42:D43)</f>
        <v>0</v>
      </c>
      <c r="E41" s="44">
        <f t="shared" ref="E41" si="13">SUM(E42:E43)</f>
        <v>11744.19</v>
      </c>
      <c r="F41" s="44">
        <f t="shared" ref="F41:O41" si="14">SUM(F42:F43)</f>
        <v>0</v>
      </c>
      <c r="G41" s="44">
        <f t="shared" si="14"/>
        <v>0</v>
      </c>
      <c r="H41" s="44">
        <f t="shared" si="14"/>
        <v>0</v>
      </c>
      <c r="I41" s="44">
        <v>0</v>
      </c>
      <c r="J41" s="44">
        <f t="shared" si="14"/>
        <v>0</v>
      </c>
      <c r="K41" s="44">
        <f t="shared" si="14"/>
        <v>0</v>
      </c>
      <c r="L41" s="44">
        <v>0</v>
      </c>
      <c r="M41" s="44">
        <v>0</v>
      </c>
      <c r="N41" s="44">
        <v>0</v>
      </c>
      <c r="O41" s="44">
        <f t="shared" si="14"/>
        <v>0</v>
      </c>
      <c r="P41" s="44">
        <f>P42+P43</f>
        <v>11744.19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</row>
    <row r="42" spans="1:98" s="4" customFormat="1">
      <c r="A42" s="2"/>
      <c r="B42" s="17"/>
      <c r="C42" s="32" t="s">
        <v>59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/>
      <c r="P42" s="44">
        <f>SUM(D42:O42)</f>
        <v>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</row>
    <row r="43" spans="1:98" s="4" customFormat="1">
      <c r="A43" s="2"/>
      <c r="B43" s="17"/>
      <c r="C43" s="32" t="s">
        <v>32</v>
      </c>
      <c r="D43" s="45">
        <v>0</v>
      </c>
      <c r="E43" s="45">
        <v>11744.19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/>
      <c r="P43" s="44">
        <f>SUM(D43:O43)</f>
        <v>11744.19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</row>
    <row r="44" spans="1:98" s="4" customFormat="1">
      <c r="A44" s="2"/>
      <c r="B44" s="17"/>
      <c r="C44" s="32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</row>
    <row r="45" spans="1:98" s="4" customFormat="1">
      <c r="A45" s="2"/>
      <c r="B45" s="17"/>
      <c r="C45" s="27" t="s">
        <v>33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/>
      <c r="P45" s="44">
        <f>SUM(D45:O45)</f>
        <v>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</row>
    <row r="46" spans="1:98" s="4" customFormat="1" ht="15.75" thickBot="1">
      <c r="A46" s="2"/>
      <c r="B46" s="17"/>
      <c r="C46" s="36" t="s">
        <v>34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2481865000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/>
      <c r="P46" s="48">
        <f>SUM(D46:O46)</f>
        <v>2481865000</v>
      </c>
    </row>
    <row r="47" spans="1:98" s="4" customFormat="1" ht="15.75" thickTop="1">
      <c r="A47" s="2"/>
      <c r="B47" s="17"/>
      <c r="C47" s="50" t="s">
        <v>64</v>
      </c>
      <c r="D47" s="53"/>
      <c r="E47" s="53"/>
      <c r="F47" s="53"/>
      <c r="G47" s="53"/>
      <c r="H47" s="53"/>
      <c r="I47" s="25"/>
      <c r="J47" s="25"/>
      <c r="K47" s="25"/>
      <c r="L47" s="25"/>
      <c r="M47" s="25"/>
      <c r="N47" s="25"/>
      <c r="O47" s="25"/>
      <c r="P47" s="26"/>
    </row>
    <row r="48" spans="1:98" s="2" customFormat="1" ht="15" customHeight="1">
      <c r="B48" s="35"/>
      <c r="C48" s="57" t="s">
        <v>66</v>
      </c>
      <c r="D48" s="57"/>
      <c r="E48" s="57"/>
      <c r="F48" s="57"/>
      <c r="G48" s="57"/>
      <c r="H48" s="57"/>
      <c r="I48" s="14"/>
      <c r="J48" s="14"/>
      <c r="K48" s="14"/>
      <c r="L48" s="14"/>
      <c r="M48" s="14"/>
      <c r="N48" s="14"/>
      <c r="O48" s="14"/>
      <c r="P48" s="14"/>
    </row>
    <row r="49" spans="2:16" s="2" customFormat="1">
      <c r="B49" s="3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s="2" customFormat="1">
      <c r="B50" s="3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s="2" customFormat="1">
      <c r="B51" s="3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s="2" customFormat="1">
      <c r="B52" s="34"/>
      <c r="C52" s="14"/>
      <c r="E52" s="14"/>
      <c r="P52" s="14"/>
    </row>
    <row r="53" spans="2:16" s="2" customFormat="1">
      <c r="B53" s="17"/>
      <c r="C53" s="16"/>
      <c r="E53" s="13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3"/>
    </row>
    <row r="54" spans="2:16" s="2" customFormat="1">
      <c r="B54" s="17"/>
      <c r="C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3"/>
    </row>
    <row r="55" spans="2:16" s="2" customFormat="1">
      <c r="B55" s="17"/>
      <c r="C55" s="13"/>
      <c r="E55" s="13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3"/>
    </row>
    <row r="56" spans="2:16" s="2" customFormat="1">
      <c r="B56" s="17"/>
      <c r="C56" s="13"/>
      <c r="E56" s="13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3"/>
    </row>
    <row r="57" spans="2:16" s="2" customFormat="1">
      <c r="B57" s="17"/>
      <c r="C57" s="13"/>
      <c r="E57" s="13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3"/>
    </row>
    <row r="58" spans="2:16" s="2" customFormat="1">
      <c r="B58" s="17"/>
      <c r="C58" s="13"/>
      <c r="E58" s="13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3"/>
    </row>
    <row r="59" spans="2:16" s="2" customFormat="1">
      <c r="B59" s="17"/>
      <c r="C59" s="13"/>
      <c r="E59" s="13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3"/>
    </row>
    <row r="60" spans="2:16" s="2" customFormat="1">
      <c r="B60" s="17"/>
      <c r="C60" s="13"/>
      <c r="E60" s="13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3"/>
    </row>
    <row r="61" spans="2:16" s="2" customFormat="1">
      <c r="B61" s="17"/>
      <c r="C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3"/>
    </row>
    <row r="62" spans="2:16" s="2" customFormat="1">
      <c r="B62" s="17"/>
      <c r="C62" s="13"/>
      <c r="E62" s="13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3"/>
    </row>
    <row r="63" spans="2:16" s="2" customFormat="1">
      <c r="B63" s="17"/>
      <c r="C63" s="13"/>
      <c r="E63" s="13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3"/>
    </row>
    <row r="64" spans="2:16" s="2" customFormat="1">
      <c r="B64" s="17"/>
      <c r="C64" s="13"/>
      <c r="E64" s="13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3"/>
    </row>
    <row r="65" spans="2:16" s="2" customFormat="1">
      <c r="B65" s="17"/>
      <c r="C65" s="13"/>
      <c r="E65" s="13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3"/>
    </row>
    <row r="66" spans="2:16" s="2" customFormat="1">
      <c r="B66" s="17"/>
      <c r="C66" s="13"/>
      <c r="E66" s="13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3"/>
    </row>
    <row r="67" spans="2:16" s="2" customFormat="1">
      <c r="B67" s="17"/>
      <c r="C67" s="13"/>
      <c r="E67" s="13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3"/>
    </row>
    <row r="68" spans="2:16" s="2" customFormat="1">
      <c r="B68" s="17"/>
      <c r="C68" s="13"/>
      <c r="E68" s="13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3"/>
    </row>
    <row r="69" spans="2:16" s="2" customFormat="1">
      <c r="B69" s="17"/>
      <c r="C69" s="13"/>
      <c r="E69" s="13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3"/>
    </row>
    <row r="70" spans="2:16" s="2" customFormat="1">
      <c r="B70" s="17"/>
      <c r="C70" s="13"/>
      <c r="E70" s="13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3"/>
    </row>
    <row r="71" spans="2:16" s="2" customFormat="1">
      <c r="B71" s="17"/>
      <c r="C71" s="13"/>
      <c r="E71" s="13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3"/>
    </row>
    <row r="72" spans="2:16" s="2" customFormat="1">
      <c r="B72" s="17"/>
      <c r="C72" s="13"/>
      <c r="E72" s="13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3"/>
    </row>
    <row r="73" spans="2:16" s="2" customFormat="1">
      <c r="B73" s="17"/>
      <c r="C73" s="13"/>
      <c r="E73" s="13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3"/>
    </row>
    <row r="74" spans="2:16" s="2" customFormat="1">
      <c r="B74" s="17"/>
      <c r="C74" s="13"/>
      <c r="E74" s="13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3"/>
    </row>
    <row r="75" spans="2:16" s="2" customFormat="1">
      <c r="B75" s="17"/>
      <c r="C75" s="13"/>
      <c r="E75" s="13"/>
      <c r="F75" s="13"/>
      <c r="G75" s="14"/>
      <c r="H75" s="14"/>
      <c r="I75" s="14"/>
      <c r="J75" s="14"/>
      <c r="K75" s="14"/>
      <c r="L75" s="14"/>
      <c r="M75" s="14"/>
      <c r="N75" s="14"/>
      <c r="O75" s="14"/>
      <c r="P75" s="13"/>
    </row>
    <row r="76" spans="2:16" s="2" customFormat="1">
      <c r="B76" s="17"/>
      <c r="C76" s="13"/>
      <c r="E76" s="13"/>
      <c r="F76" s="13"/>
      <c r="G76" s="14"/>
      <c r="H76" s="14"/>
      <c r="I76" s="14"/>
      <c r="J76" s="14"/>
      <c r="K76" s="14"/>
      <c r="L76" s="14"/>
      <c r="M76" s="14"/>
      <c r="N76" s="14"/>
      <c r="O76" s="14"/>
      <c r="P76" s="13"/>
    </row>
    <row r="77" spans="2:16" s="2" customFormat="1">
      <c r="B77" s="17"/>
      <c r="C77" s="13"/>
      <c r="E77" s="13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3"/>
    </row>
    <row r="78" spans="2:16" s="2" customFormat="1">
      <c r="B78" s="17"/>
      <c r="C78" s="13"/>
      <c r="E78" s="13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3"/>
    </row>
    <row r="79" spans="2:16" s="2" customFormat="1">
      <c r="B79" s="17"/>
      <c r="C79" s="13"/>
      <c r="E79" s="13"/>
      <c r="F79" s="13"/>
      <c r="G79" s="14"/>
      <c r="H79" s="14"/>
      <c r="I79" s="14"/>
      <c r="J79" s="14"/>
      <c r="K79" s="14"/>
      <c r="L79" s="14"/>
      <c r="M79" s="14"/>
      <c r="N79" s="14"/>
      <c r="O79" s="14"/>
      <c r="P79" s="13"/>
    </row>
    <row r="80" spans="2:16" s="2" customFormat="1">
      <c r="B80" s="17"/>
      <c r="C80" s="13"/>
      <c r="E80" s="13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3"/>
    </row>
    <row r="81" spans="2:2" s="2" customFormat="1">
      <c r="B81" s="17"/>
    </row>
    <row r="82" spans="2:2" s="2" customFormat="1">
      <c r="B82" s="17"/>
    </row>
    <row r="83" spans="2:2" s="2" customFormat="1">
      <c r="B83" s="17"/>
    </row>
    <row r="84" spans="2:2" s="2" customFormat="1">
      <c r="B84" s="17"/>
    </row>
    <row r="85" spans="2:2" s="2" customFormat="1">
      <c r="B85" s="17"/>
    </row>
    <row r="86" spans="2:2" s="2" customFormat="1">
      <c r="B86" s="17"/>
    </row>
    <row r="87" spans="2:2" s="2" customFormat="1">
      <c r="B87" s="17"/>
    </row>
    <row r="88" spans="2:2" s="2" customFormat="1">
      <c r="B88" s="17"/>
    </row>
    <row r="89" spans="2:2" s="2" customFormat="1">
      <c r="B89" s="17"/>
    </row>
    <row r="90" spans="2:2" s="2" customFormat="1">
      <c r="B90" s="17"/>
    </row>
    <row r="91" spans="2:2" s="2" customFormat="1">
      <c r="B91" s="17"/>
    </row>
    <row r="92" spans="2:2" s="2" customFormat="1">
      <c r="B92" s="17"/>
    </row>
    <row r="93" spans="2:2" s="2" customFormat="1">
      <c r="B93" s="17"/>
    </row>
    <row r="94" spans="2:2" s="2" customFormat="1">
      <c r="B94" s="17"/>
    </row>
    <row r="95" spans="2:2" s="2" customFormat="1">
      <c r="B95" s="17"/>
    </row>
    <row r="96" spans="2:2" s="2" customFormat="1">
      <c r="B96" s="17"/>
    </row>
    <row r="97" spans="2:126" s="2" customFormat="1">
      <c r="B97" s="17"/>
    </row>
    <row r="98" spans="2:126" s="2" customFormat="1">
      <c r="B98" s="17"/>
    </row>
    <row r="99" spans="2:126" s="2" customFormat="1">
      <c r="B99" s="17"/>
    </row>
    <row r="100" spans="2:126" s="2" customFormat="1">
      <c r="B100" s="21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</row>
    <row r="101" spans="2:126" s="2" customFormat="1">
      <c r="B101" s="21"/>
      <c r="C101" s="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</row>
    <row r="102" spans="2:126" s="2" customFormat="1">
      <c r="B102" s="21"/>
      <c r="C102" s="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</row>
    <row r="103" spans="2:126" s="2" customFormat="1">
      <c r="B103" s="21"/>
      <c r="C103" s="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</row>
    <row r="104" spans="2:126" s="2" customFormat="1">
      <c r="B104" s="21"/>
      <c r="C104" s="6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</row>
    <row r="105" spans="2:126" s="2" customFormat="1">
      <c r="B105" s="21"/>
      <c r="C105" s="6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</row>
    <row r="106" spans="2:126" s="2" customFormat="1">
      <c r="B106" s="21"/>
      <c r="C106" s="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</row>
    <row r="107" spans="2:126" s="2" customFormat="1">
      <c r="B107" s="21"/>
      <c r="C107" s="6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</row>
    <row r="108" spans="2:126" s="2" customFormat="1">
      <c r="B108" s="21"/>
      <c r="C108" s="6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</row>
    <row r="109" spans="2:126" s="2" customFormat="1">
      <c r="B109" s="21"/>
      <c r="C109" s="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</row>
    <row r="110" spans="2:126" s="2" customFormat="1">
      <c r="B110" s="21"/>
      <c r="C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</row>
    <row r="111" spans="2:126" s="2" customFormat="1">
      <c r="B111" s="21"/>
      <c r="C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</row>
    <row r="112" spans="2:126" s="2" customFormat="1">
      <c r="B112" s="21"/>
      <c r="C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</row>
    <row r="113" spans="2:126" s="2" customFormat="1">
      <c r="B113" s="21"/>
      <c r="C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</row>
    <row r="114" spans="2:126" s="2" customFormat="1">
      <c r="B114" s="21"/>
      <c r="C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</row>
    <row r="115" spans="2:126" s="2" customFormat="1">
      <c r="B115" s="21"/>
      <c r="C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</row>
    <row r="116" spans="2:126" s="2" customFormat="1">
      <c r="B116" s="21"/>
      <c r="C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</row>
    <row r="117" spans="2:126" s="2" customFormat="1">
      <c r="B117" s="21"/>
      <c r="C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</row>
    <row r="118" spans="2:126" s="2" customFormat="1">
      <c r="B118" s="21"/>
      <c r="C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</row>
    <row r="119" spans="2:126" s="2" customFormat="1">
      <c r="B119" s="21"/>
      <c r="C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</row>
    <row r="120" spans="2:126" s="2" customFormat="1">
      <c r="B120" s="21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</row>
    <row r="121" spans="2:126" s="2" customFormat="1">
      <c r="B121" s="21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</row>
    <row r="122" spans="2:126" s="2" customFormat="1">
      <c r="B122" s="21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</row>
    <row r="123" spans="2:126" s="2" customFormat="1">
      <c r="B123" s="21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</row>
    <row r="124" spans="2:126" s="2" customFormat="1">
      <c r="B124" s="21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</row>
    <row r="125" spans="2:126" s="2" customFormat="1">
      <c r="B125" s="21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</row>
    <row r="126" spans="2:126" s="2" customFormat="1">
      <c r="B126" s="21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</row>
    <row r="127" spans="2:126" s="2" customFormat="1">
      <c r="B127" s="21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</row>
    <row r="128" spans="2:126" s="2" customFormat="1">
      <c r="B128" s="21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</row>
    <row r="129" spans="2:126" s="2" customFormat="1">
      <c r="B129" s="21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</row>
    <row r="130" spans="2:126" s="2" customFormat="1">
      <c r="B130" s="21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</row>
    <row r="131" spans="2:126" s="2" customFormat="1">
      <c r="B131" s="21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</row>
    <row r="132" spans="2:126" s="2" customFormat="1">
      <c r="B132" s="21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3" spans="2:126" s="2" customFormat="1">
      <c r="B133" s="21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</row>
    <row r="134" spans="2:126" s="2" customFormat="1">
      <c r="B134" s="21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</row>
    <row r="135" spans="2:126" s="2" customFormat="1">
      <c r="B135" s="21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</row>
    <row r="136" spans="2:126" s="2" customFormat="1">
      <c r="B136" s="21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</row>
    <row r="137" spans="2:126" s="2" customFormat="1">
      <c r="B137" s="21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</row>
    <row r="138" spans="2:126" s="2" customFormat="1">
      <c r="B138" s="21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</row>
    <row r="139" spans="2:126" s="2" customFormat="1">
      <c r="B139" s="21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</row>
    <row r="140" spans="2:126" s="2" customFormat="1">
      <c r="B140" s="21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</row>
    <row r="141" spans="2:126" s="2" customFormat="1">
      <c r="B141" s="21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</row>
    <row r="142" spans="2:126" s="2" customFormat="1">
      <c r="B142" s="21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</row>
    <row r="143" spans="2:126" s="2" customFormat="1">
      <c r="B143" s="21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</row>
    <row r="144" spans="2:126" s="2" customFormat="1">
      <c r="B144" s="21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</row>
    <row r="145" spans="2:126" s="2" customFormat="1">
      <c r="B145" s="21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</row>
    <row r="146" spans="2:126" s="2" customFormat="1">
      <c r="B146" s="21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</row>
    <row r="147" spans="2:126" s="2" customFormat="1">
      <c r="B147" s="21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</row>
    <row r="148" spans="2:126" s="2" customFormat="1">
      <c r="B148" s="21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</row>
    <row r="149" spans="2:126" s="2" customFormat="1">
      <c r="B149" s="21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</row>
    <row r="150" spans="2:126" s="2" customFormat="1">
      <c r="B150" s="21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</row>
    <row r="151" spans="2:126" s="2" customFormat="1">
      <c r="B151" s="21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</row>
    <row r="152" spans="2:126" s="2" customFormat="1">
      <c r="B152" s="21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</row>
    <row r="153" spans="2:126" s="2" customFormat="1">
      <c r="B153" s="21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</row>
    <row r="154" spans="2:126" s="2" customFormat="1">
      <c r="B154" s="21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</row>
    <row r="155" spans="2:126" s="2" customFormat="1">
      <c r="B155" s="21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</row>
    <row r="156" spans="2:126" s="2" customFormat="1">
      <c r="B156" s="21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</row>
    <row r="157" spans="2:126" s="2" customFormat="1">
      <c r="B157" s="21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</row>
    <row r="158" spans="2:126" s="2" customFormat="1">
      <c r="B158" s="21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</row>
    <row r="159" spans="2:126" s="2" customFormat="1">
      <c r="B159" s="21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</row>
    <row r="160" spans="2:126" s="2" customFormat="1">
      <c r="B160" s="21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</row>
    <row r="161" spans="2:126" s="2" customFormat="1">
      <c r="B161" s="21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</row>
    <row r="162" spans="2:126" s="2" customFormat="1">
      <c r="B162" s="21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</row>
    <row r="163" spans="2:126" s="2" customFormat="1">
      <c r="B163" s="21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</row>
    <row r="164" spans="2:126" s="2" customFormat="1">
      <c r="B164" s="21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</row>
    <row r="165" spans="2:126" s="2" customFormat="1">
      <c r="B165" s="21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</row>
    <row r="166" spans="2:126" s="2" customFormat="1">
      <c r="B166" s="21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</row>
    <row r="167" spans="2:126" s="2" customFormat="1">
      <c r="B167" s="21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</row>
    <row r="168" spans="2:126" s="2" customFormat="1">
      <c r="B168" s="21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</row>
    <row r="169" spans="2:126" s="2" customFormat="1">
      <c r="B169" s="21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</row>
    <row r="170" spans="2:126" s="2" customFormat="1">
      <c r="B170" s="21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</row>
    <row r="171" spans="2:126" s="2" customFormat="1">
      <c r="B171" s="21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</row>
    <row r="172" spans="2:126" s="2" customFormat="1">
      <c r="B172" s="21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</row>
    <row r="173" spans="2:126" s="2" customFormat="1">
      <c r="B173" s="21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</row>
    <row r="174" spans="2:126" s="2" customFormat="1">
      <c r="B174" s="21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</row>
    <row r="175" spans="2:126" s="2" customFormat="1">
      <c r="B175" s="21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</row>
    <row r="176" spans="2:126" s="2" customFormat="1">
      <c r="B176" s="21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</row>
    <row r="177" spans="2:126" s="2" customFormat="1">
      <c r="B177" s="21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</row>
    <row r="178" spans="2:126" s="2" customFormat="1">
      <c r="B178" s="21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</row>
    <row r="179" spans="2:126" s="2" customFormat="1">
      <c r="B179" s="21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</row>
    <row r="180" spans="2:126" s="2" customFormat="1">
      <c r="B180" s="21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</row>
    <row r="181" spans="2:126" s="2" customFormat="1">
      <c r="B181" s="21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</row>
    <row r="182" spans="2:126" s="2" customFormat="1">
      <c r="B182" s="21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</row>
    <row r="183" spans="2:126" s="2" customFormat="1">
      <c r="B183" s="21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</row>
    <row r="184" spans="2:126" s="2" customFormat="1">
      <c r="B184" s="21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</row>
    <row r="185" spans="2:126" s="2" customFormat="1">
      <c r="B185" s="21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</row>
    <row r="186" spans="2:126" s="2" customFormat="1">
      <c r="B186" s="21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</row>
    <row r="187" spans="2:126" s="2" customFormat="1">
      <c r="B187" s="21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</row>
    <row r="188" spans="2:126" s="2" customFormat="1">
      <c r="B188" s="21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</row>
    <row r="189" spans="2:126" s="2" customFormat="1">
      <c r="B189" s="21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</row>
    <row r="190" spans="2:126" s="2" customFormat="1">
      <c r="B190" s="21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</row>
    <row r="191" spans="2:126" s="2" customFormat="1">
      <c r="B191" s="21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</row>
    <row r="192" spans="2:126" s="2" customFormat="1">
      <c r="B192" s="21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</row>
    <row r="193" spans="2:126" s="2" customFormat="1">
      <c r="B193" s="21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</row>
    <row r="194" spans="2:126" s="2" customFormat="1">
      <c r="B194" s="21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</row>
    <row r="195" spans="2:126" s="2" customFormat="1">
      <c r="B195" s="21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</row>
    <row r="196" spans="2:126" s="2" customFormat="1">
      <c r="B196" s="21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</row>
    <row r="197" spans="2:126" s="2" customFormat="1">
      <c r="B197" s="21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</row>
    <row r="198" spans="2:126" s="2" customFormat="1">
      <c r="B198" s="21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</row>
    <row r="199" spans="2:126" s="2" customFormat="1">
      <c r="B199" s="21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</row>
    <row r="200" spans="2:126" s="2" customFormat="1">
      <c r="B200" s="21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</row>
    <row r="201" spans="2:126" s="2" customFormat="1">
      <c r="B201" s="21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</row>
    <row r="202" spans="2:126" s="2" customFormat="1">
      <c r="B202" s="21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</row>
    <row r="203" spans="2:126" s="2" customFormat="1">
      <c r="B203" s="21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</row>
    <row r="204" spans="2:126" s="2" customFormat="1">
      <c r="B204" s="21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</row>
    <row r="205" spans="2:126" s="2" customFormat="1">
      <c r="B205" s="21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</row>
    <row r="206" spans="2:126" s="2" customFormat="1">
      <c r="B206" s="21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</row>
    <row r="207" spans="2:126" s="2" customFormat="1">
      <c r="B207" s="21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</row>
    <row r="208" spans="2:126" s="2" customFormat="1">
      <c r="B208" s="21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</row>
    <row r="209" spans="2:126" s="2" customFormat="1">
      <c r="B209" s="21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</row>
    <row r="210" spans="2:126" s="2" customFormat="1">
      <c r="B210" s="21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</row>
    <row r="211" spans="2:126" s="2" customFormat="1">
      <c r="B211" s="21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</row>
    <row r="212" spans="2:126" s="2" customFormat="1">
      <c r="B212" s="21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</row>
    <row r="213" spans="2:126" s="2" customFormat="1">
      <c r="B213" s="21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</row>
    <row r="214" spans="2:126" s="2" customFormat="1">
      <c r="B214" s="21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</row>
    <row r="215" spans="2:126" s="2" customFormat="1">
      <c r="B215" s="21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</row>
    <row r="216" spans="2:126" s="2" customFormat="1">
      <c r="B216" s="21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</row>
    <row r="217" spans="2:126" s="2" customFormat="1">
      <c r="B217" s="21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</row>
    <row r="218" spans="2:126" s="2" customFormat="1">
      <c r="B218" s="21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</row>
    <row r="219" spans="2:126" s="2" customFormat="1">
      <c r="B219" s="21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</row>
    <row r="220" spans="2:126" s="2" customFormat="1">
      <c r="B220" s="21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</row>
    <row r="221" spans="2:126" s="2" customFormat="1">
      <c r="B221" s="21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</row>
    <row r="222" spans="2:126" s="2" customFormat="1">
      <c r="B222" s="21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</row>
    <row r="223" spans="2:126" s="2" customFormat="1">
      <c r="B223" s="21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</row>
    <row r="224" spans="2:126" s="2" customFormat="1">
      <c r="B224" s="21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</row>
    <row r="225" spans="2:126" s="2" customFormat="1">
      <c r="B225" s="21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</row>
    <row r="226" spans="2:126" s="2" customFormat="1">
      <c r="B226" s="21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</row>
    <row r="227" spans="2:126" s="2" customFormat="1">
      <c r="B227" s="21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</row>
    <row r="228" spans="2:126" s="2" customFormat="1">
      <c r="B228" s="21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</row>
    <row r="229" spans="2:126" s="2" customFormat="1">
      <c r="B229" s="21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</row>
    <row r="230" spans="2:126" s="2" customFormat="1">
      <c r="B230" s="21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</row>
    <row r="231" spans="2:126" s="2" customFormat="1">
      <c r="B231" s="21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</row>
    <row r="232" spans="2:126" s="2" customFormat="1">
      <c r="B232" s="21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</row>
    <row r="233" spans="2:126" s="2" customFormat="1">
      <c r="B233" s="21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</row>
    <row r="234" spans="2:126" s="2" customFormat="1">
      <c r="B234" s="21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</row>
    <row r="235" spans="2:126" s="2" customFormat="1">
      <c r="B235" s="21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</row>
    <row r="236" spans="2:126" s="2" customFormat="1">
      <c r="B236" s="21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</row>
    <row r="237" spans="2:126" s="2" customFormat="1">
      <c r="B237" s="21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</row>
    <row r="238" spans="2:126" s="2" customFormat="1">
      <c r="B238" s="21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</row>
    <row r="239" spans="2:126" s="2" customFormat="1">
      <c r="B239" s="21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</row>
    <row r="240" spans="2:126" s="2" customFormat="1">
      <c r="B240" s="21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</row>
    <row r="241" spans="2:126" s="2" customFormat="1">
      <c r="B241" s="21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</row>
    <row r="242" spans="2:126" s="2" customFormat="1">
      <c r="B242" s="21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</row>
    <row r="243" spans="2:126" s="2" customFormat="1">
      <c r="B243" s="21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</row>
    <row r="244" spans="2:126" s="2" customFormat="1">
      <c r="B244" s="21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</row>
    <row r="245" spans="2:126" s="2" customFormat="1">
      <c r="B245" s="21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</row>
    <row r="246" spans="2:126" s="2" customFormat="1">
      <c r="B246" s="21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</row>
    <row r="247" spans="2:126" s="2" customFormat="1">
      <c r="B247" s="21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</row>
    <row r="248" spans="2:126" s="2" customFormat="1">
      <c r="B248" s="21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</row>
    <row r="249" spans="2:126" s="2" customFormat="1">
      <c r="B249" s="21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</row>
    <row r="250" spans="2:126" s="2" customFormat="1">
      <c r="B250" s="21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</row>
    <row r="251" spans="2:126" s="2" customFormat="1">
      <c r="B251" s="21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</row>
    <row r="252" spans="2:126" s="2" customFormat="1">
      <c r="B252" s="21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</row>
    <row r="253" spans="2:126" s="2" customFormat="1">
      <c r="B253" s="21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</row>
    <row r="254" spans="2:126" s="2" customFormat="1">
      <c r="B254" s="21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</row>
    <row r="255" spans="2:126" s="2" customFormat="1">
      <c r="B255" s="21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</row>
    <row r="256" spans="2:126" s="2" customFormat="1">
      <c r="B256" s="21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</row>
    <row r="257" spans="2:126" s="2" customFormat="1">
      <c r="B257" s="21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</row>
    <row r="258" spans="2:126" s="2" customFormat="1">
      <c r="B258" s="21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</row>
    <row r="259" spans="2:126" s="2" customFormat="1">
      <c r="B259" s="21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</row>
    <row r="260" spans="2:126" s="2" customFormat="1">
      <c r="B260" s="21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</row>
    <row r="261" spans="2:126" s="2" customFormat="1">
      <c r="B261" s="21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</row>
    <row r="262" spans="2:126" s="2" customFormat="1">
      <c r="B262" s="21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</row>
    <row r="263" spans="2:126" s="2" customFormat="1">
      <c r="B263" s="21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</row>
    <row r="264" spans="2:126" s="2" customFormat="1">
      <c r="B264" s="21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</row>
    <row r="265" spans="2:126" s="2" customFormat="1">
      <c r="B265" s="21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</row>
    <row r="266" spans="2:126" s="2" customFormat="1">
      <c r="B266" s="21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</row>
    <row r="267" spans="2:126" s="2" customFormat="1">
      <c r="B267" s="21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</row>
    <row r="268" spans="2:126" s="2" customFormat="1">
      <c r="B268" s="21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</row>
    <row r="269" spans="2:126" s="2" customFormat="1">
      <c r="B269" s="21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</row>
    <row r="270" spans="2:126" s="2" customFormat="1">
      <c r="B270" s="21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</row>
    <row r="271" spans="2:126" s="2" customFormat="1">
      <c r="B271" s="21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</row>
    <row r="272" spans="2:126" s="2" customFormat="1">
      <c r="B272" s="21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</row>
    <row r="273" spans="2:126" s="2" customFormat="1">
      <c r="B273" s="21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</row>
    <row r="274" spans="2:126" s="2" customFormat="1">
      <c r="B274" s="21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</row>
    <row r="275" spans="2:126" s="2" customFormat="1">
      <c r="B275" s="21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</row>
    <row r="276" spans="2:126" s="2" customFormat="1">
      <c r="B276" s="21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</row>
    <row r="277" spans="2:126" s="2" customFormat="1">
      <c r="B277" s="21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</row>
    <row r="278" spans="2:126" s="2" customFormat="1">
      <c r="B278" s="21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</row>
    <row r="279" spans="2:126" s="2" customFormat="1">
      <c r="B279" s="21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</row>
    <row r="280" spans="2:126" s="2" customFormat="1">
      <c r="B280" s="21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</row>
    <row r="281" spans="2:126" s="2" customFormat="1">
      <c r="B281" s="21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</row>
    <row r="282" spans="2:126" s="2" customFormat="1">
      <c r="B282" s="21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</row>
    <row r="283" spans="2:126" s="2" customFormat="1">
      <c r="B283" s="21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</row>
    <row r="284" spans="2:126" s="2" customFormat="1">
      <c r="B284" s="21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</row>
    <row r="285" spans="2:126" s="2" customFormat="1">
      <c r="B285" s="21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</row>
    <row r="286" spans="2:126" s="2" customFormat="1">
      <c r="B286" s="21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</row>
    <row r="287" spans="2:126" s="2" customFormat="1">
      <c r="B287" s="21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</row>
    <row r="288" spans="2:126" s="2" customFormat="1">
      <c r="B288" s="21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</row>
    <row r="289" spans="2:126" s="2" customFormat="1">
      <c r="B289" s="21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</row>
    <row r="290" spans="2:126" s="2" customFormat="1">
      <c r="B290" s="21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</row>
    <row r="291" spans="2:126" s="2" customFormat="1">
      <c r="B291" s="21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</row>
    <row r="292" spans="2:126" s="2" customFormat="1">
      <c r="B292" s="21"/>
      <c r="C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</row>
    <row r="293" spans="2:126" s="2" customFormat="1">
      <c r="B293" s="21"/>
      <c r="C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</row>
    <row r="294" spans="2:126" s="2" customFormat="1">
      <c r="B294" s="21"/>
      <c r="C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</row>
    <row r="295" spans="2:126" s="2" customFormat="1">
      <c r="B295" s="21"/>
      <c r="C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</row>
    <row r="296" spans="2:126" s="2" customFormat="1">
      <c r="B296" s="21"/>
      <c r="C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</row>
    <row r="297" spans="2:126" s="2" customFormat="1">
      <c r="B297" s="21"/>
      <c r="C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</row>
    <row r="298" spans="2:126" s="2" customFormat="1">
      <c r="B298" s="21"/>
      <c r="C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</row>
    <row r="299" spans="2:126" s="2" customFormat="1">
      <c r="B299" s="21"/>
      <c r="C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</row>
    <row r="300" spans="2:126" s="2" customFormat="1">
      <c r="B300" s="21"/>
      <c r="C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</row>
    <row r="301" spans="2:126" s="2" customFormat="1">
      <c r="B301" s="21"/>
      <c r="C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</row>
    <row r="302" spans="2:126" s="2" customFormat="1">
      <c r="B302" s="21"/>
      <c r="C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</row>
    <row r="303" spans="2:126" s="2" customFormat="1">
      <c r="B303" s="21"/>
      <c r="C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</row>
    <row r="304" spans="2:126" s="2" customFormat="1">
      <c r="B304" s="21"/>
      <c r="C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</row>
    <row r="305" spans="2:126" s="2" customFormat="1">
      <c r="B305" s="21"/>
      <c r="C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</row>
    <row r="306" spans="2:126" s="2" customFormat="1">
      <c r="B306" s="21"/>
      <c r="C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</row>
    <row r="307" spans="2:126" s="2" customFormat="1">
      <c r="B307" s="21"/>
      <c r="C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</row>
    <row r="308" spans="2:126" s="2" customFormat="1">
      <c r="B308" s="21"/>
      <c r="C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</row>
    <row r="309" spans="2:126" s="2" customFormat="1">
      <c r="B309" s="21"/>
      <c r="C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</row>
    <row r="310" spans="2:126" s="2" customFormat="1">
      <c r="B310" s="21"/>
      <c r="C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</row>
    <row r="311" spans="2:126" s="2" customFormat="1">
      <c r="B311" s="21"/>
      <c r="C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</row>
    <row r="312" spans="2:126" s="2" customFormat="1">
      <c r="B312" s="21"/>
      <c r="C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</row>
    <row r="313" spans="2:126" s="2" customFormat="1">
      <c r="B313" s="21"/>
      <c r="C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</row>
    <row r="314" spans="2:126" s="2" customFormat="1">
      <c r="B314" s="21"/>
      <c r="C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</row>
    <row r="315" spans="2:126" s="2" customFormat="1">
      <c r="B315" s="21"/>
      <c r="C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</row>
    <row r="316" spans="2:126" s="2" customFormat="1">
      <c r="B316" s="21"/>
      <c r="C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</row>
    <row r="317" spans="2:126" s="2" customFormat="1">
      <c r="B317" s="21"/>
      <c r="C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</row>
    <row r="318" spans="2:126" s="2" customFormat="1">
      <c r="B318" s="21"/>
      <c r="C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</row>
    <row r="319" spans="2:126" s="2" customFormat="1">
      <c r="B319" s="21"/>
      <c r="C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</row>
    <row r="320" spans="2:126" s="2" customFormat="1">
      <c r="B320" s="21"/>
      <c r="C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</row>
    <row r="321" spans="2:126" s="2" customFormat="1">
      <c r="B321" s="21"/>
      <c r="C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</row>
    <row r="322" spans="2:126" s="2" customFormat="1">
      <c r="B322" s="21"/>
      <c r="C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</row>
    <row r="323" spans="2:126" s="2" customFormat="1">
      <c r="B323" s="21"/>
      <c r="C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</row>
    <row r="324" spans="2:126" s="2" customFormat="1">
      <c r="B324" s="21"/>
      <c r="C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</row>
    <row r="325" spans="2:126" s="2" customFormat="1">
      <c r="B325" s="21"/>
      <c r="C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</row>
  </sheetData>
  <mergeCells count="6">
    <mergeCell ref="C5:P5"/>
    <mergeCell ref="C9:P9"/>
    <mergeCell ref="C48:H48"/>
    <mergeCell ref="C10:P10"/>
    <mergeCell ref="C7:P7"/>
    <mergeCell ref="C6:P6"/>
  </mergeCells>
  <printOptions horizontalCentered="1"/>
  <pageMargins left="0.23" right="0.2" top="0.27" bottom="0.33" header="0.3" footer="0.3"/>
  <pageSetup scale="66" orientation="portrait" r:id="rId1"/>
  <ignoredErrors>
    <ignoredError sqref="P47" formulaRange="1"/>
    <ignoredError sqref="P33 P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3"/>
  <sheetViews>
    <sheetView workbookViewId="0"/>
  </sheetViews>
  <sheetFormatPr defaultColWidth="11.42578125" defaultRowHeight="12.75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>
      <c r="A3" s="1"/>
      <c r="B3">
        <v>2</v>
      </c>
      <c r="C3" t="s">
        <v>9</v>
      </c>
      <c r="D3" s="1" t="s">
        <v>1</v>
      </c>
      <c r="E3" t="s">
        <v>5</v>
      </c>
    </row>
    <row r="4" spans="1:7">
      <c r="A4" s="1"/>
      <c r="B4">
        <v>3</v>
      </c>
      <c r="C4" t="s">
        <v>10</v>
      </c>
      <c r="D4" s="1" t="s">
        <v>2</v>
      </c>
      <c r="E4" t="s">
        <v>7</v>
      </c>
    </row>
    <row r="5" spans="1:7">
      <c r="A5" s="1"/>
      <c r="B5">
        <v>4</v>
      </c>
      <c r="C5" t="s">
        <v>11</v>
      </c>
      <c r="D5" s="1" t="s">
        <v>3</v>
      </c>
      <c r="E5" t="s">
        <v>6</v>
      </c>
    </row>
    <row r="6" spans="1:7">
      <c r="B6">
        <v>5</v>
      </c>
      <c r="C6" t="s">
        <v>12</v>
      </c>
    </row>
    <row r="7" spans="1:7">
      <c r="B7">
        <v>6</v>
      </c>
      <c r="C7" t="s">
        <v>13</v>
      </c>
    </row>
    <row r="8" spans="1:7">
      <c r="B8">
        <v>7</v>
      </c>
      <c r="C8" t="s">
        <v>14</v>
      </c>
    </row>
    <row r="9" spans="1:7">
      <c r="B9">
        <v>8</v>
      </c>
      <c r="C9" t="s">
        <v>15</v>
      </c>
    </row>
    <row r="10" spans="1:7">
      <c r="B10">
        <v>9</v>
      </c>
      <c r="C10" t="s">
        <v>16</v>
      </c>
    </row>
    <row r="11" spans="1:7">
      <c r="B11">
        <v>10</v>
      </c>
      <c r="C11" t="s">
        <v>17</v>
      </c>
    </row>
    <row r="12" spans="1:7">
      <c r="B12">
        <v>11</v>
      </c>
      <c r="C12" t="s">
        <v>18</v>
      </c>
    </row>
    <row r="13" spans="1:7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 RD$</vt:lpstr>
      <vt:lpstr>In US$</vt:lpstr>
      <vt:lpstr>Period</vt:lpstr>
      <vt:lpstr>'In RD$'!Print_Area</vt:lpstr>
      <vt:lpstr>'In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Eduardo Guiliani</cp:lastModifiedBy>
  <cp:lastPrinted>2013-02-14T15:56:06Z</cp:lastPrinted>
  <dcterms:created xsi:type="dcterms:W3CDTF">2007-07-31T23:18:19Z</dcterms:created>
  <dcterms:modified xsi:type="dcterms:W3CDTF">2019-12-12T15:02:04Z</dcterms:modified>
</cp:coreProperties>
</file>